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Юр услуги\Красный металлист\Годовой отчет и его публикация в 2021\"/>
    </mc:Choice>
  </mc:AlternateContent>
  <bookViews>
    <workbookView xWindow="120" yWindow="108" windowWidth="15132" windowHeight="8076"/>
  </bookViews>
  <sheets>
    <sheet name="2020" sheetId="6" r:id="rId1"/>
  </sheets>
  <externalReferences>
    <externalReference r:id="rId2"/>
  </externalReferences>
  <calcPr calcId="162913"/>
</workbook>
</file>

<file path=xl/calcChain.xml><?xml version="1.0" encoding="utf-8"?>
<calcChain xmlns="http://schemas.openxmlformats.org/spreadsheetml/2006/main">
  <c r="G212" i="6" l="1"/>
  <c r="G209" i="6" s="1"/>
  <c r="K209" i="6"/>
  <c r="G207" i="6"/>
  <c r="G205" i="6" s="1"/>
  <c r="K205" i="6"/>
  <c r="K201" i="6"/>
  <c r="G201" i="6"/>
  <c r="G197" i="6"/>
  <c r="G195" i="6" s="1"/>
  <c r="K195" i="6"/>
  <c r="K188" i="6"/>
  <c r="K191" i="6" s="1"/>
  <c r="K194" i="6" s="1"/>
  <c r="G188" i="6"/>
  <c r="G191" i="6" s="1"/>
  <c r="G194" i="6" s="1"/>
  <c r="K218" i="6" l="1"/>
  <c r="E181" i="6"/>
  <c r="E180" i="6"/>
  <c r="E179" i="6"/>
  <c r="E178" i="6"/>
  <c r="E177" i="6"/>
  <c r="E176" i="6"/>
  <c r="E175" i="6"/>
  <c r="K219" i="6" l="1"/>
  <c r="K227" i="6" s="1"/>
</calcChain>
</file>

<file path=xl/comments1.xml><?xml version="1.0" encoding="utf-8"?>
<comments xmlns="http://schemas.openxmlformats.org/spreadsheetml/2006/main">
  <authors>
    <author>Маевская С.</author>
  </authors>
  <commentList>
    <comment ref="F135" authorId="0" shapeId="0">
      <text>
        <r>
          <rPr>
            <b/>
            <sz val="9"/>
            <color indexed="81"/>
            <rFont val="Times New Roman"/>
            <family val="1"/>
            <charset val="204"/>
          </rPr>
          <t xml:space="preserve">КонсультантПлюс примечание:
</t>
        </r>
        <r>
          <rPr>
            <sz val="9"/>
            <color indexed="81"/>
            <rFont val="Times New Roman"/>
            <family val="1"/>
            <charset val="204"/>
          </rPr>
          <t>Если по данной строке указывается вычитаемое значение, то необходимо перед числом поставить знак "-".</t>
        </r>
        <r>
          <rPr>
            <sz val="11"/>
            <color indexed="81"/>
            <rFont val="Times New Roman"/>
            <family val="1"/>
            <charset val="204"/>
          </rPr>
          <t xml:space="preserve">
</t>
        </r>
      </text>
    </comment>
    <comment ref="F142" authorId="0" shapeId="0">
      <text>
        <r>
          <rPr>
            <b/>
            <sz val="9"/>
            <color indexed="81"/>
            <rFont val="Times New Roman"/>
            <family val="1"/>
            <charset val="204"/>
          </rPr>
          <t xml:space="preserve">КонсультантПлюс примечание:
</t>
        </r>
        <r>
          <rPr>
            <sz val="9"/>
            <color indexed="81"/>
            <rFont val="Times New Roman"/>
            <family val="1"/>
            <charset val="204"/>
          </rPr>
          <t>Если по данной строке указывается вычитаемое значение, то необходимо перед числом поставить знак "-".</t>
        </r>
        <r>
          <rPr>
            <sz val="11"/>
            <color indexed="81"/>
            <rFont val="Times New Roman"/>
            <family val="1"/>
            <charset val="204"/>
          </rPr>
          <t xml:space="preserve">
</t>
        </r>
      </text>
    </comment>
    <comment ref="F143" authorId="0" shapeId="0">
      <text>
        <r>
          <rPr>
            <b/>
            <sz val="9"/>
            <color indexed="81"/>
            <rFont val="Times New Roman"/>
            <family val="1"/>
            <charset val="204"/>
          </rPr>
          <t xml:space="preserve">КонсультантПлюс примечание:
</t>
        </r>
        <r>
          <rPr>
            <sz val="9"/>
            <color indexed="81"/>
            <rFont val="Times New Roman"/>
            <family val="1"/>
            <charset val="204"/>
          </rPr>
          <t>Если по данной строке указывается вычитаемое значение, то необходимо перед числом поставить знак "-".</t>
        </r>
        <r>
          <rPr>
            <sz val="11"/>
            <color indexed="81"/>
            <rFont val="Times New Roman"/>
            <family val="1"/>
            <charset val="204"/>
          </rPr>
          <t xml:space="preserve">
</t>
        </r>
      </text>
    </comment>
    <comment ref="F146" authorId="0" shapeId="0">
      <text>
        <r>
          <rPr>
            <b/>
            <sz val="9"/>
            <color indexed="81"/>
            <rFont val="Times New Roman"/>
            <family val="1"/>
            <charset val="204"/>
          </rPr>
          <t xml:space="preserve">КонсультантПлюс примечание:
</t>
        </r>
        <r>
          <rPr>
            <sz val="9"/>
            <color indexed="81"/>
            <rFont val="Times New Roman"/>
            <family val="1"/>
            <charset val="204"/>
          </rPr>
          <t>Если по данной строке указывается вычитаемое значение, то необходимо перед числом поставить знак "-".</t>
        </r>
        <r>
          <rPr>
            <sz val="11"/>
            <color indexed="81"/>
            <rFont val="Times New Roman"/>
            <family val="1"/>
            <charset val="204"/>
          </rPr>
          <t xml:space="preserve">
</t>
        </r>
      </text>
    </comment>
    <comment ref="F147" authorId="0" shapeId="0">
      <text>
        <r>
          <rPr>
            <b/>
            <sz val="9"/>
            <color indexed="81"/>
            <rFont val="Times New Roman"/>
            <family val="1"/>
            <charset val="204"/>
          </rPr>
          <t xml:space="preserve">КонсультантПлюс примечание:
</t>
        </r>
        <r>
          <rPr>
            <sz val="9"/>
            <color indexed="81"/>
            <rFont val="Times New Roman"/>
            <family val="1"/>
            <charset val="204"/>
          </rPr>
          <t>Если по данной строке указывается вычитаемое значение, то необходимо перед числом поставить знак "-".</t>
        </r>
        <r>
          <rPr>
            <sz val="11"/>
            <color indexed="81"/>
            <rFont val="Times New Roman"/>
            <family val="1"/>
            <charset val="204"/>
          </rPr>
          <t xml:space="preserve">
</t>
        </r>
      </text>
    </comment>
    <comment ref="F214" authorId="0" shapeId="0">
      <text>
        <r>
          <rPr>
            <b/>
            <sz val="9"/>
            <color indexed="81"/>
            <rFont val="Times New Roman"/>
            <family val="1"/>
            <charset val="204"/>
          </rPr>
          <t xml:space="preserve">КонсультантПлюс примечание:
</t>
        </r>
        <r>
          <rPr>
            <sz val="9"/>
            <color indexed="81"/>
            <rFont val="Times New Roman"/>
            <family val="1"/>
            <charset val="204"/>
          </rPr>
          <t>Если по данной строке указывается вычитаемое значение, то необходимо перед числом поставить знак "-".</t>
        </r>
        <r>
          <rPr>
            <sz val="11"/>
            <color indexed="81"/>
            <rFont val="Times New Roman"/>
            <family val="1"/>
            <charset val="204"/>
          </rPr>
          <t xml:space="preserve">
</t>
        </r>
      </text>
    </comment>
    <comment ref="F221" authorId="0" shapeId="0">
      <text>
        <r>
          <rPr>
            <b/>
            <sz val="9"/>
            <color indexed="81"/>
            <rFont val="Times New Roman"/>
            <family val="1"/>
            <charset val="204"/>
          </rPr>
          <t xml:space="preserve">КонсультантПлюс примечание:
</t>
        </r>
        <r>
          <rPr>
            <sz val="9"/>
            <color indexed="81"/>
            <rFont val="Times New Roman"/>
            <family val="1"/>
            <charset val="204"/>
          </rPr>
          <t>Если по данной строке указывается вычитаемое значение, то необходимо перед числом поставить знак "-".</t>
        </r>
        <r>
          <rPr>
            <sz val="11"/>
            <color indexed="81"/>
            <rFont val="Times New Roman"/>
            <family val="1"/>
            <charset val="204"/>
          </rPr>
          <t xml:space="preserve">
</t>
        </r>
      </text>
    </comment>
    <comment ref="F222" authorId="0" shapeId="0">
      <text>
        <r>
          <rPr>
            <b/>
            <sz val="9"/>
            <color indexed="81"/>
            <rFont val="Times New Roman"/>
            <family val="1"/>
            <charset val="204"/>
          </rPr>
          <t xml:space="preserve">КонсультантПлюс примечание:
</t>
        </r>
        <r>
          <rPr>
            <sz val="9"/>
            <color indexed="81"/>
            <rFont val="Times New Roman"/>
            <family val="1"/>
            <charset val="204"/>
          </rPr>
          <t>Если по данной строке указывается вычитаемое значение, то необходимо перед числом поставить знак "-".</t>
        </r>
        <r>
          <rPr>
            <sz val="11"/>
            <color indexed="81"/>
            <rFont val="Times New Roman"/>
            <family val="1"/>
            <charset val="204"/>
          </rPr>
          <t xml:space="preserve">
</t>
        </r>
      </text>
    </comment>
    <comment ref="F225" authorId="0" shapeId="0">
      <text>
        <r>
          <rPr>
            <b/>
            <sz val="9"/>
            <color indexed="81"/>
            <rFont val="Times New Roman"/>
            <family val="1"/>
            <charset val="204"/>
          </rPr>
          <t xml:space="preserve">КонсультантПлюс примечание:
</t>
        </r>
        <r>
          <rPr>
            <sz val="9"/>
            <color indexed="81"/>
            <rFont val="Times New Roman"/>
            <family val="1"/>
            <charset val="204"/>
          </rPr>
          <t>Если по данной строке указывается вычитаемое значение, то необходимо перед числом поставить знак "-".</t>
        </r>
        <r>
          <rPr>
            <sz val="11"/>
            <color indexed="81"/>
            <rFont val="Times New Roman"/>
            <family val="1"/>
            <charset val="204"/>
          </rPr>
          <t xml:space="preserve">
</t>
        </r>
      </text>
    </comment>
    <comment ref="F226" authorId="0" shapeId="0">
      <text>
        <r>
          <rPr>
            <b/>
            <sz val="9"/>
            <color indexed="81"/>
            <rFont val="Times New Roman"/>
            <family val="1"/>
            <charset val="204"/>
          </rPr>
          <t xml:space="preserve">КонсультантПлюс примечание:
</t>
        </r>
        <r>
          <rPr>
            <sz val="9"/>
            <color indexed="81"/>
            <rFont val="Times New Roman"/>
            <family val="1"/>
            <charset val="204"/>
          </rPr>
          <t>Если по данной строке указывается вычитаемое значение, то необходимо перед числом поставить знак "-".</t>
        </r>
        <r>
          <rPr>
            <sz val="11"/>
            <color indexed="81"/>
            <rFont val="Times New Roman"/>
            <family val="1"/>
            <charset val="204"/>
          </rPr>
          <t xml:space="preserve">
</t>
        </r>
      </text>
    </comment>
  </commentList>
</comments>
</file>

<file path=xl/sharedStrings.xml><?xml version="1.0" encoding="utf-8"?>
<sst xmlns="http://schemas.openxmlformats.org/spreadsheetml/2006/main" count="879" uniqueCount="325">
  <si>
    <t xml:space="preserve">к постановлению Министерства финансов 
Республики Беларусь </t>
  </si>
  <si>
    <t xml:space="preserve">    31.10.2011 № 111</t>
  </si>
  <si>
    <t>БУХГАЛТЕРСКИЙ БАЛАНС</t>
  </si>
  <si>
    <t xml:space="preserve">На </t>
  </si>
  <si>
    <t>Организация</t>
  </si>
  <si>
    <t>Учетный номер плательщика</t>
  </si>
  <si>
    <t>Вид экономической деятельности</t>
  </si>
  <si>
    <t>Организационно-правовая форма</t>
  </si>
  <si>
    <t>Орган управления</t>
  </si>
  <si>
    <t>Единица измерения</t>
  </si>
  <si>
    <t>Адрес</t>
  </si>
  <si>
    <t>Дата утверждения</t>
  </si>
  <si>
    <t>31.12.2013г.</t>
  </si>
  <si>
    <t>Дата отправки</t>
  </si>
  <si>
    <t>Дата принятия</t>
  </si>
  <si>
    <t>Активы</t>
  </si>
  <si>
    <t>Код строки</t>
  </si>
  <si>
    <t xml:space="preserve">I. ДОЛГОСРОЧНЫЕ АКТИВЫ </t>
  </si>
  <si>
    <t>Основные средства</t>
  </si>
  <si>
    <t>Нематериальные активы</t>
  </si>
  <si>
    <t xml:space="preserve">Доходные вложения в материальные активы </t>
  </si>
  <si>
    <t>В том числе:</t>
  </si>
  <si>
    <t>инвестиционная недвижимость</t>
  </si>
  <si>
    <t>предметы финансовой аренды (лизинга)</t>
  </si>
  <si>
    <t>прочие доходные вложения в материальные активы</t>
  </si>
  <si>
    <t>Вложения в долгосрочные активы</t>
  </si>
  <si>
    <t>Долгосрочные финансовые вложения</t>
  </si>
  <si>
    <t>Отложенные налоговые активы</t>
  </si>
  <si>
    <t>Долгосрочная дебиторская задолженность</t>
  </si>
  <si>
    <t>Прочие долгосрочные активы</t>
  </si>
  <si>
    <t>ИТОГО по разделу I</t>
  </si>
  <si>
    <t>II. КРАТКОСРОЧНЫЕ АКТИВЫ</t>
  </si>
  <si>
    <t>Запасы</t>
  </si>
  <si>
    <t>материалы</t>
  </si>
  <si>
    <t>животные на выращивании и откорме</t>
  </si>
  <si>
    <t>незавершенное производство</t>
  </si>
  <si>
    <t>готовая продукция и товары</t>
  </si>
  <si>
    <t>товары отгруженные</t>
  </si>
  <si>
    <t>прочие запасы</t>
  </si>
  <si>
    <t>Долгосрочные активы, предназначенные для реализации</t>
  </si>
  <si>
    <t xml:space="preserve">Расходы будущих периодов </t>
  </si>
  <si>
    <t>Налог на добавленную стоимость по приобретенным товарам, работам, услугам</t>
  </si>
  <si>
    <t>Краткосрочная дебиторская задолженность</t>
  </si>
  <si>
    <t>Краткосрочные финансовые вложения</t>
  </si>
  <si>
    <t>Денежные средства и их эквиваленты</t>
  </si>
  <si>
    <t xml:space="preserve">Прочие краткосрочные активы </t>
  </si>
  <si>
    <t>ИТОГО по разделу II</t>
  </si>
  <si>
    <t>БАЛАНС</t>
  </si>
  <si>
    <t>Собственный капитал и обязательства</t>
  </si>
  <si>
    <t>III. СОБСТВЕННЫЙ КАПИТАЛ</t>
  </si>
  <si>
    <t>Уставный капитал</t>
  </si>
  <si>
    <t>Неоплаченная часть уставного капитала</t>
  </si>
  <si>
    <t>420</t>
  </si>
  <si>
    <t>Собственные акции (доли в уставном капитале)</t>
  </si>
  <si>
    <t>430</t>
  </si>
  <si>
    <t>Резервный капитал</t>
  </si>
  <si>
    <t>Добавочный капитал</t>
  </si>
  <si>
    <t xml:space="preserve">Нераспределенная прибыль (непокрытый убыток) </t>
  </si>
  <si>
    <t xml:space="preserve">Чистая прибыль (убыток) отчетного периода </t>
  </si>
  <si>
    <t>Целевое финансирование</t>
  </si>
  <si>
    <t>ИТОГО по разделу III</t>
  </si>
  <si>
    <t>IV. ДОЛГОСРОЧНЫЕ ОБЯЗАТЕЛЬСТВА</t>
  </si>
  <si>
    <t>Долгосрочные кредиты и займы</t>
  </si>
  <si>
    <t>Долгосрочные обязательства по лизинговым платежам</t>
  </si>
  <si>
    <t>Отложенные налоговые обязательства</t>
  </si>
  <si>
    <t>Доходы будущих периодов</t>
  </si>
  <si>
    <t>Резервы предстоящих платежей</t>
  </si>
  <si>
    <t>Прочие долгосрочные обязательства</t>
  </si>
  <si>
    <t>ИТОГО по разделу IV</t>
  </si>
  <si>
    <t>V. КРАТКОСРОЧНЫЕ ОБЯЗАТЕЛЬСТВА</t>
  </si>
  <si>
    <t>Краткосрочные кредиты и займы</t>
  </si>
  <si>
    <t>Краткосрочная часть долгосрочных обязательств</t>
  </si>
  <si>
    <t>Краткосрочная кредиторская задолженность</t>
  </si>
  <si>
    <t>поставщикам, подрядчикам, исполнителям</t>
  </si>
  <si>
    <t>по авансам полученным</t>
  </si>
  <si>
    <t>по налогам и сборам</t>
  </si>
  <si>
    <t xml:space="preserve">по социальному страхованию и обеспечению </t>
  </si>
  <si>
    <t>по оплате труда</t>
  </si>
  <si>
    <t xml:space="preserve">по лизинговым платежам </t>
  </si>
  <si>
    <t>собственнику имущества (учредителям, участникам)</t>
  </si>
  <si>
    <t>прочим кредиторам</t>
  </si>
  <si>
    <t>Обязательства, предназначенные для реализации</t>
  </si>
  <si>
    <t>Прочие краткосрочные обязательства</t>
  </si>
  <si>
    <t>ИТОГО по разделу V</t>
  </si>
  <si>
    <t>ОТЧЕТ</t>
  </si>
  <si>
    <t>о прибылях и убытках</t>
  </si>
  <si>
    <t>за</t>
  </si>
  <si>
    <t>январь</t>
  </si>
  <si>
    <t>-</t>
  </si>
  <si>
    <t>декабрь</t>
  </si>
  <si>
    <t>Наименование показателей</t>
  </si>
  <si>
    <t>Выручка от реализации продукции, товаров, работ, услуг</t>
  </si>
  <si>
    <t>010</t>
  </si>
  <si>
    <t>Себестоимость реализованной продукции, товаров, работ, услуг</t>
  </si>
  <si>
    <t>020</t>
  </si>
  <si>
    <t>Валовая прибыль (010 – 020)</t>
  </si>
  <si>
    <t>030</t>
  </si>
  <si>
    <t>Управленческие расходы</t>
  </si>
  <si>
    <t>040</t>
  </si>
  <si>
    <t>Расходы на реализацию</t>
  </si>
  <si>
    <t>050</t>
  </si>
  <si>
    <t>Прибыль (убыток) от реализации продукции, товаров, работ, услуг (030 – 040 – 050)</t>
  </si>
  <si>
    <t>060</t>
  </si>
  <si>
    <t>Прочие доходы по текущей деятельности</t>
  </si>
  <si>
    <t>070</t>
  </si>
  <si>
    <t>Прочие расходы по текущей деятельности</t>
  </si>
  <si>
    <t>080</t>
  </si>
  <si>
    <t>Прибыль (убыток) от текущей деятельности
(± 060 + 070 – 080)</t>
  </si>
  <si>
    <t>090</t>
  </si>
  <si>
    <t>Доходы по инвестиционной деятельности</t>
  </si>
  <si>
    <t>доходы от выбытия основных средств, нематериальных активов и других долгосрочных активов</t>
  </si>
  <si>
    <t>101</t>
  </si>
  <si>
    <t>доходы от участия в уставном капитале других организаций</t>
  </si>
  <si>
    <t>проценты к получению</t>
  </si>
  <si>
    <t>прочие доходы по инвестиционной деятельности</t>
  </si>
  <si>
    <t>Расходы по инвестиционной деятельности</t>
  </si>
  <si>
    <t>расходы от выбытия основных средств, нематериальных активов и других долгосрочных активов</t>
  </si>
  <si>
    <t>прочие расходы по инвестиционной деятельности</t>
  </si>
  <si>
    <t>Доходы по финансовой деятельности</t>
  </si>
  <si>
    <t>курсовые разницы от пересчета активов и обязательств</t>
  </si>
  <si>
    <t>прочие доходы по финансовой деятельности</t>
  </si>
  <si>
    <t>Расходы по финансовой деятельности</t>
  </si>
  <si>
    <t>проценты к уплате</t>
  </si>
  <si>
    <t>прочие расходы по финансовой деятельности</t>
  </si>
  <si>
    <t>140</t>
  </si>
  <si>
    <t>Налог на прибыль</t>
  </si>
  <si>
    <t>170</t>
  </si>
  <si>
    <t>Изменение отложенных налоговых активов</t>
  </si>
  <si>
    <t>180</t>
  </si>
  <si>
    <t>Изменение отложенных налоговых обязательств</t>
  </si>
  <si>
    <t>Результат от переоценки долгосрочных активов, не включаемый в чистую прибыль (убыток)</t>
  </si>
  <si>
    <t>220</t>
  </si>
  <si>
    <t>Результат от прочих операций, не включаемый в чистую прибыль (убыток)</t>
  </si>
  <si>
    <t>230</t>
  </si>
  <si>
    <t>Совокупная прибыль (убыток) (± 210 ± 220 ± 230)</t>
  </si>
  <si>
    <t>Базовая прибыль (убыток) на акцию</t>
  </si>
  <si>
    <t>Разводненная прибыль (убыток) на акцию</t>
  </si>
  <si>
    <t>Приложение 2</t>
  </si>
  <si>
    <t>Показатель</t>
  </si>
  <si>
    <t>С начала года</t>
  </si>
  <si>
    <t>За аналогичный период прошлого года</t>
  </si>
  <si>
    <t>Количество акционеров, всего</t>
  </si>
  <si>
    <t>из них нерезидентов Республики Беларусь</t>
  </si>
  <si>
    <t>Начислено на выплату дивидендов в данном отчетном периоде</t>
  </si>
  <si>
    <t>Фактически выплаченные дивиденды в данном отчетном периоде</t>
  </si>
  <si>
    <t>рублей</t>
  </si>
  <si>
    <t>Обеспеченность акций имуществом общества</t>
  </si>
  <si>
    <t>штук</t>
  </si>
  <si>
    <t>Среднесписочная численность работающих</t>
  </si>
  <si>
    <t>в том числе, юридических лиц:</t>
  </si>
  <si>
    <t>в том числе, физических лиц:</t>
  </si>
  <si>
    <t>лиц</t>
  </si>
  <si>
    <t>тыс. руб.</t>
  </si>
  <si>
    <t>Количество простых акций находящихся на балансе общества</t>
  </si>
  <si>
    <t>человек</t>
  </si>
  <si>
    <t>150</t>
  </si>
  <si>
    <t>160</t>
  </si>
  <si>
    <t>Прочие платежи, исчисляемые из прибыли (дохода)</t>
  </si>
  <si>
    <t>Прибыль (убыток) от инвестиционной, финансовой и иной деятельности (100 – 110 + 120 – 130 )</t>
  </si>
  <si>
    <t>Прибыль (убыток) до налогообложения ( 090 ± 140)</t>
  </si>
  <si>
    <t>Чистая прибыль (убыток) 
(± 150 – 160 ± 170 ± 180 – 200)</t>
  </si>
  <si>
    <t>тыс.руб.</t>
  </si>
  <si>
    <t>Дивиденды приходящиеся на одну простую (обыкновенную) акцию (включая налоги)</t>
  </si>
  <si>
    <t>Дивиденды фактически выплаченные на одну  простую (обыкновенную)акцию (включая налоги)</t>
  </si>
  <si>
    <t>Дивиденды приходящиеся на одну привилигированную акцию (включая налоги) первого типа ___</t>
  </si>
  <si>
    <t>Дивиденды приходящиеся на одну привилигированную акцию (включая налоги) второго типа ___</t>
  </si>
  <si>
    <t>Дивиденды фактически выплаченные на одну  привилигированную акцию (включая налоги) первого типа___</t>
  </si>
  <si>
    <t>Дивиденды фактически выплаченные на одну  привилигированную акцию (включая налоги) второго типа___</t>
  </si>
  <si>
    <t>Период за который выплачивались дивиденды</t>
  </si>
  <si>
    <t>месяц, квартал, год</t>
  </si>
  <si>
    <t>нет</t>
  </si>
  <si>
    <t>х</t>
  </si>
  <si>
    <t xml:space="preserve">Дата (даты) принятия решений о выплате дивдендов </t>
  </si>
  <si>
    <t>Срок (сроки) выплаты дивидендов</t>
  </si>
  <si>
    <t>Акции поступившие в распоряжение общества  и акции приобретенные в целях сокращения общего количества - отсутствуют</t>
  </si>
  <si>
    <t>ГОДОВОЙ ОТЧЕТ МОАО "Красный металлист" за 2020 год</t>
  </si>
  <si>
    <t>31  декабря 2020г.</t>
  </si>
  <si>
    <t>МОАО "Красный металлист"</t>
  </si>
  <si>
    <t>промышленность код ОКЭД 25710</t>
  </si>
  <si>
    <t>частная</t>
  </si>
  <si>
    <t xml:space="preserve">Наблюдательный совет ОАО </t>
  </si>
  <si>
    <t>212013, г.Могилев, Гомельское шоссе, 15а</t>
  </si>
  <si>
    <t>на 31 декабря  2020 года</t>
  </si>
  <si>
    <t>на 31 декабря  2019 года</t>
  </si>
  <si>
    <t>2020 года</t>
  </si>
  <si>
    <t xml:space="preserve">                                     -  </t>
  </si>
  <si>
    <t>ОТЧЕТ об изменении собственного капитала за январь - декабрь 2020 г.</t>
  </si>
  <si>
    <t>Добавоч-ный капитал</t>
  </si>
  <si>
    <t>Чистая прибыль (убыток)</t>
  </si>
  <si>
    <t>Итого</t>
  </si>
  <si>
    <t>Корректировки в связи с изменением учетной политики</t>
  </si>
  <si>
    <t>Корректировки в связи с исправлением ошибок</t>
  </si>
  <si>
    <t>переоценка долгосрочных активов</t>
  </si>
  <si>
    <t>доходы от прочих операций, не включаемые в чистую прибыль (убыток)</t>
  </si>
  <si>
    <t xml:space="preserve">выпуск дополнительных акций </t>
  </si>
  <si>
    <t>увеличение номинальной стоимости акций</t>
  </si>
  <si>
    <t>вклады собственника имущества (учредителей, участников)</t>
  </si>
  <si>
    <t>реорганизация</t>
  </si>
  <si>
    <t>Уменьшение собственного капитала – всего</t>
  </si>
  <si>
    <t>расходы от прочих операций, не включаемые в чистую прибыль (убыток)</t>
  </si>
  <si>
    <t>уменьшение номинальной стоимости акций</t>
  </si>
  <si>
    <t>выкуп акций (долей в уставном капитале)</t>
  </si>
  <si>
    <t>Нераспределенная прибыль (непокрытый убыток)</t>
  </si>
  <si>
    <t>Остаток на 31.12.2018</t>
  </si>
  <si>
    <t>051</t>
  </si>
  <si>
    <t>052</t>
  </si>
  <si>
    <t>053</t>
  </si>
  <si>
    <t>054</t>
  </si>
  <si>
    <t>055</t>
  </si>
  <si>
    <t>056</t>
  </si>
  <si>
    <t>057</t>
  </si>
  <si>
    <t>058</t>
  </si>
  <si>
    <t>059</t>
  </si>
  <si>
    <t>061</t>
  </si>
  <si>
    <t>062</t>
  </si>
  <si>
    <t>063</t>
  </si>
  <si>
    <t>064</t>
  </si>
  <si>
    <t>065</t>
  </si>
  <si>
    <t>066</t>
  </si>
  <si>
    <t>067</t>
  </si>
  <si>
    <t>068</t>
  </si>
  <si>
    <t>069</t>
  </si>
  <si>
    <t>Скорректированный остаток на 31.12.2018</t>
  </si>
  <si>
    <t>За январь - декабрь 2019 года                       Увеличение собственного капитала - всего</t>
  </si>
  <si>
    <t>В том числе: чистая прибыль</t>
  </si>
  <si>
    <t>В том числе: убыток</t>
  </si>
  <si>
    <t>дивиденды и другие доходы от участия в уставном капитале организации</t>
  </si>
  <si>
    <t>100</t>
  </si>
  <si>
    <t>110</t>
  </si>
  <si>
    <t>120</t>
  </si>
  <si>
    <t>130</t>
  </si>
  <si>
    <t>Изменение уставного капитала</t>
  </si>
  <si>
    <t>Изменение резервного капитала</t>
  </si>
  <si>
    <t>Изменение добавочного капитала</t>
  </si>
  <si>
    <t>Остаток на 31.12.2019</t>
  </si>
  <si>
    <t>Скорректированный остаток на 31.12.2019</t>
  </si>
  <si>
    <t>151</t>
  </si>
  <si>
    <t>152</t>
  </si>
  <si>
    <t>153</t>
  </si>
  <si>
    <t>154</t>
  </si>
  <si>
    <t>155</t>
  </si>
  <si>
    <t>156</t>
  </si>
  <si>
    <t>157</t>
  </si>
  <si>
    <t>158</t>
  </si>
  <si>
    <t>159</t>
  </si>
  <si>
    <t>161</t>
  </si>
  <si>
    <t>162</t>
  </si>
  <si>
    <t>163</t>
  </si>
  <si>
    <t>164</t>
  </si>
  <si>
    <t>165</t>
  </si>
  <si>
    <t>Уменьшение собственного капитала - всего</t>
  </si>
  <si>
    <t>166</t>
  </si>
  <si>
    <t>167</t>
  </si>
  <si>
    <t>168</t>
  </si>
  <si>
    <t>169</t>
  </si>
  <si>
    <t>190</t>
  </si>
  <si>
    <t>200</t>
  </si>
  <si>
    <t>Остаток на 31.12.2020 г.</t>
  </si>
  <si>
    <t xml:space="preserve"> -  </t>
  </si>
  <si>
    <t>Отчет о движении денежных средств за январь - декабрь 2020 года</t>
  </si>
  <si>
    <t>за январь-декабрь 2020 г.</t>
  </si>
  <si>
    <t>за январь-декабрь 2019г.</t>
  </si>
  <si>
    <t>За январь- декабрь 2020 г.</t>
  </si>
  <si>
    <t>За январь - декабрь 2019 г.</t>
  </si>
  <si>
    <t>Движение денежных средств по текущей деятельности</t>
  </si>
  <si>
    <t>Поступило денежных средств - всего</t>
  </si>
  <si>
    <t>021</t>
  </si>
  <si>
    <t>022</t>
  </si>
  <si>
    <t>023</t>
  </si>
  <si>
    <t>В том числе: от покупателей продукции, товаров, заказчиков работ, услуг</t>
  </si>
  <si>
    <t>от покупателей материалов и других запасов</t>
  </si>
  <si>
    <t>024</t>
  </si>
  <si>
    <t>роялти</t>
  </si>
  <si>
    <t>прочие поступления</t>
  </si>
  <si>
    <t>031</t>
  </si>
  <si>
    <t>032</t>
  </si>
  <si>
    <t>033</t>
  </si>
  <si>
    <t>034</t>
  </si>
  <si>
    <t>Направлено денежных средств - всего</t>
  </si>
  <si>
    <t>В том числе: на приобретение запасов, работ, услуг</t>
  </si>
  <si>
    <t>на оплату труда</t>
  </si>
  <si>
    <t>на уплату налогов и сборов</t>
  </si>
  <si>
    <t>прочие выплаты</t>
  </si>
  <si>
    <t>на прочие выплаты</t>
  </si>
  <si>
    <t>Результат движения денежных средств по текущей деятельности</t>
  </si>
  <si>
    <t>Движение денежных средств по инвестиционной деятельности</t>
  </si>
  <si>
    <t>В том числе: от покупателей основных средств, нематериальных активов и других долгосрочных активов</t>
  </si>
  <si>
    <t>возврат предоставленных займов</t>
  </si>
  <si>
    <t>доходы от участия в уставном капитале</t>
  </si>
  <si>
    <t>проценты</t>
  </si>
  <si>
    <t>В том числе: на приобретение и создание основных средств, нематериальных активов и других долгосрочных активов</t>
  </si>
  <si>
    <t>на предоставление займов</t>
  </si>
  <si>
    <t>на вклады в уставный фонд других организаций</t>
  </si>
  <si>
    <t>Результат движения денежных средств по инвестиционной деятельности</t>
  </si>
  <si>
    <t>Движение денежных средств по финансовой деятельности</t>
  </si>
  <si>
    <t>В том числе: кредиты и займы</t>
  </si>
  <si>
    <t>081</t>
  </si>
  <si>
    <t>082</t>
  </si>
  <si>
    <t>083</t>
  </si>
  <si>
    <t>084</t>
  </si>
  <si>
    <t>091</t>
  </si>
  <si>
    <t>092</t>
  </si>
  <si>
    <t>093</t>
  </si>
  <si>
    <t>094</t>
  </si>
  <si>
    <t>от выпуска акций</t>
  </si>
  <si>
    <t>вклады собственников имущества (учредителей, участников)</t>
  </si>
  <si>
    <t>095</t>
  </si>
  <si>
    <t>В том числе: на погашение кредитов и займов</t>
  </si>
  <si>
    <t>на выплаты дивидендов и других доходов от участия в уставном капитале</t>
  </si>
  <si>
    <t>на выплаты процентов</t>
  </si>
  <si>
    <t>на лизинговые платежи</t>
  </si>
  <si>
    <t>Результаты движения денежных средств по финансовой деятельности</t>
  </si>
  <si>
    <t>Результаты движения денежных средств по текущей, инвестиционной и финансовой деятельности</t>
  </si>
  <si>
    <t>Остаток денежных средств и эквивалентов денежных средств на 31.12.2019</t>
  </si>
  <si>
    <t>Остаток денежных средств и эквивалентов денежных средств на 31.12.2020</t>
  </si>
  <si>
    <t>Влияние изменения курсов иностранных валют</t>
  </si>
  <si>
    <t>Доля государства в уставном фонде эмитента: 94,051%</t>
  </si>
  <si>
    <t>Основные  виды  продукции  или  виды  деятельности, по которым получено двадцать и более процентов выручки от реализации товаров, продукции, работ, услуг: Доля реализации продукции собственного производства в выручке от реализации продукци, товаров, услуг - 97%</t>
  </si>
  <si>
    <t>Аудиторское мнение о достоверности бухгалтерской (финансовой) отчетности: Мы провели аудит годовой бухгалтерской отчетности МОАО «Красный металлист» (место нахождения: 212013 г. Могилев, Гомельское шоссе, 15а, сведения о государственной регистрации: зарегистрировано решением Могилевского облисполкома №4-13 от 24.02.2000г. в Едином государственном регистре юридических лиц и индивидуальных предпринимателей №700010525), состоящей из бухгалтерского баланса на 31 декабря 2020г., отчета о прибылях и убытках, отчета об изменении собственного капитала, отчета о движении денежных средств за год, закончившийся на указанную дату, примечаний к бухгалтерской отчетности, предусмотренных законодательством Республики Беларусь.
По нашему мнению, прилагаемая годовая бухгалтерская отчетность достоверно во всех существенных аспектах отражает финансовое положение МОАО «Красный металлист» по состоянию на 31 декабря 2020г., финансовые результаты его деятельности и изменение его финансового положения, в том числе движение денежных средств за год, закончившийся на указанную дату, в соответствии с законодательством Республики Беларусь.</t>
  </si>
  <si>
    <t xml:space="preserve"> Аудит проведен Общество с ограниченной ответственностью «Аудит и управление».
Юридический адрес: 220113, г. Минск, ул. Мележа д. 1, офис 317.
Зарегистрировано решением Минского городского исполнительного комитета от 05.03.2002г. № 284 в Едином государственном регистре юридических лиц и индивидуальных предпринимателей № 190330288.</t>
  </si>
  <si>
    <t>Дата подготовки аудиторского заключения по бехгалтерской (финансовой) отчетности - 10.03.2021</t>
  </si>
  <si>
    <t>Период за который проводился аудит: 01.01.2020 - 31.12.2020</t>
  </si>
  <si>
    <t>Дата   проведения   годового   общего  собрания  акционеров, на котором утверждался годовой бухгалтерский баланс за отчетный год: 31 марта 2021 года.</t>
  </si>
  <si>
    <t xml:space="preserve">Сведения  о применении Обществом Свода правил корпоративного поведения:           Свод правил корпоративного поведения в 2020 году не применялся
</t>
  </si>
  <si>
    <t xml:space="preserve">Адрес официального сайта МОАО "Красный металлист" в глобальной компьютерной сети: www.kramet.by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</si>
</sst>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_р_._-;\-* #,##0_р_._-;_-* &quot;-&quot;_р_._-;_-@_-"/>
    <numFmt numFmtId="165" formatCode="_-* #,##0.00_р_._-;\-* #,##0.00_р_._-;_-* &quot;-&quot;??_р_._-;_-@_-"/>
    <numFmt numFmtId="166" formatCode="0000000"/>
    <numFmt numFmtId="167" formatCode="_-* #,##0_р_._-;\-* #,##0_р_._-;_-* &quot;-&quot;??_р_._-;_-@_-"/>
    <numFmt numFmtId="168" formatCode="_(#,##0_);\(#,##0\);_(* &quot;-&quot;??_);_(@_)"/>
    <numFmt numFmtId="169" formatCode="[$-FC19]d\ mmmm\ yyyy\ &quot;года&quot;"/>
    <numFmt numFmtId="170" formatCode="[$-FC19]&quot;На &quot;d\ mmmm\ yyyy\ &quot;года&quot;"/>
    <numFmt numFmtId="171" formatCode="[$-FC19]\ yyyy\ &quot;года&quot;"/>
    <numFmt numFmtId="172" formatCode="[$-FC19]&quot;за &quot;mmmm"/>
    <numFmt numFmtId="173" formatCode="\(#,##0\);\(#,##0\);_(* &quot;-&quot;??_);_(@_)"/>
    <numFmt numFmtId="174" formatCode="\(#,##0\);\(\-#,##0\);_(* &quot;-&quot;??_);_(@_)"/>
  </numFmts>
  <fonts count="11" x14ac:knownFonts="1">
    <font>
      <sz val="11"/>
      <color theme="1"/>
      <name val="Calibri"/>
      <family val="2"/>
      <charset val="204"/>
      <scheme val="minor"/>
    </font>
    <font>
      <sz val="10"/>
      <name val="Arial Cyr"/>
      <charset val="204"/>
    </font>
    <font>
      <sz val="10"/>
      <name val="Times New Roman"/>
      <family val="1"/>
      <charset val="204"/>
    </font>
    <font>
      <b/>
      <sz val="10"/>
      <name val="Times New Roman"/>
      <family val="1"/>
      <charset val="204"/>
    </font>
    <font>
      <sz val="11"/>
      <color indexed="81"/>
      <name val="Times New Roman"/>
      <family val="1"/>
      <charset val="204"/>
    </font>
    <font>
      <b/>
      <sz val="9"/>
      <color indexed="81"/>
      <name val="Times New Roman"/>
      <family val="1"/>
      <charset val="204"/>
    </font>
    <font>
      <sz val="9"/>
      <color indexed="81"/>
      <name val="Times New Roman"/>
      <family val="1"/>
      <charset val="204"/>
    </font>
    <font>
      <sz val="10"/>
      <color theme="1"/>
      <name val="Times New Roman"/>
      <family val="1"/>
      <charset val="204"/>
    </font>
    <font>
      <b/>
      <sz val="10"/>
      <color theme="1"/>
      <name val="Times New Roman"/>
      <family val="1"/>
      <charset val="204"/>
    </font>
    <font>
      <b/>
      <sz val="9"/>
      <name val="Times New Roman"/>
      <family val="1"/>
      <charset val="204"/>
    </font>
    <font>
      <b/>
      <sz val="9"/>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rgb="FFFFFFFF"/>
        <bgColor rgb="FF000000"/>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3">
    <xf numFmtId="0" fontId="0" fillId="0" borderId="0"/>
    <xf numFmtId="0" fontId="1" fillId="0" borderId="0"/>
    <xf numFmtId="165" fontId="1" fillId="0" borderId="0" applyFont="0" applyFill="0" applyBorder="0" applyAlignment="0" applyProtection="0"/>
  </cellStyleXfs>
  <cellXfs count="324">
    <xf numFmtId="0" fontId="0" fillId="0" borderId="0" xfId="0"/>
    <xf numFmtId="0" fontId="3" fillId="2" borderId="1" xfId="1" applyFont="1" applyFill="1" applyBorder="1" applyAlignment="1" applyProtection="1">
      <alignment horizontal="center" vertical="center"/>
      <protection locked="0"/>
    </xf>
    <xf numFmtId="0" fontId="2" fillId="2" borderId="0" xfId="1" applyFont="1" applyFill="1" applyBorder="1" applyAlignment="1" applyProtection="1">
      <alignment horizontal="left" vertical="center"/>
      <protection locked="0"/>
    </xf>
    <xf numFmtId="0" fontId="2" fillId="2" borderId="1" xfId="1" applyFont="1" applyFill="1" applyBorder="1" applyAlignment="1" applyProtection="1">
      <alignment horizontal="center" vertical="center"/>
      <protection locked="0"/>
    </xf>
    <xf numFmtId="0" fontId="2" fillId="2" borderId="2" xfId="1" applyFont="1" applyFill="1" applyBorder="1" applyAlignment="1" applyProtection="1">
      <alignment horizontal="center" vertical="center"/>
      <protection locked="0"/>
    </xf>
    <xf numFmtId="0" fontId="2" fillId="2" borderId="3" xfId="1" applyFont="1" applyFill="1" applyBorder="1" applyAlignment="1" applyProtection="1">
      <alignment horizontal="center" vertical="center"/>
      <protection locked="0"/>
    </xf>
    <xf numFmtId="0" fontId="2" fillId="2" borderId="4" xfId="1" applyFont="1" applyFill="1" applyBorder="1" applyAlignment="1" applyProtection="1">
      <alignment horizontal="center" vertical="center"/>
      <protection locked="0"/>
    </xf>
    <xf numFmtId="167" fontId="2" fillId="2" borderId="1" xfId="2" applyNumberFormat="1" applyFont="1" applyFill="1" applyBorder="1" applyAlignment="1" applyProtection="1">
      <alignment horizontal="center" vertical="center" shrinkToFit="1"/>
      <protection locked="0"/>
    </xf>
    <xf numFmtId="49" fontId="2" fillId="2" borderId="0" xfId="1" applyNumberFormat="1" applyFont="1" applyFill="1" applyBorder="1" applyAlignment="1" applyProtection="1">
      <alignment horizontal="center" vertical="center" shrinkToFit="1"/>
      <protection locked="0"/>
    </xf>
    <xf numFmtId="0" fontId="2" fillId="2" borderId="0" xfId="1" applyFont="1" applyFill="1" applyBorder="1" applyAlignment="1" applyProtection="1">
      <alignment horizontal="left" vertical="center" wrapText="1" indent="2"/>
      <protection locked="0"/>
    </xf>
    <xf numFmtId="0" fontId="2" fillId="2" borderId="4" xfId="1" applyFont="1" applyFill="1" applyBorder="1" applyAlignment="1" applyProtection="1">
      <alignment horizontal="center"/>
      <protection locked="0"/>
    </xf>
    <xf numFmtId="0" fontId="2" fillId="2" borderId="8" xfId="1" applyFont="1" applyFill="1" applyBorder="1" applyAlignment="1" applyProtection="1">
      <alignment horizontal="center" vertical="center"/>
      <protection locked="0"/>
    </xf>
    <xf numFmtId="14" fontId="2" fillId="2" borderId="1" xfId="1" applyNumberFormat="1" applyFont="1" applyFill="1" applyBorder="1" applyAlignment="1" applyProtection="1">
      <alignment horizontal="center" vertical="center" shrinkToFit="1"/>
      <protection locked="0"/>
    </xf>
    <xf numFmtId="0" fontId="2" fillId="2" borderId="9" xfId="1" applyFont="1" applyFill="1" applyBorder="1" applyAlignment="1" applyProtection="1">
      <alignment horizontal="center" vertical="center"/>
      <protection locked="0"/>
    </xf>
    <xf numFmtId="49" fontId="2" fillId="2" borderId="1" xfId="1" applyNumberFormat="1" applyFont="1" applyFill="1" applyBorder="1" applyAlignment="1" applyProtection="1">
      <alignment horizontal="center" vertical="center" wrapText="1"/>
      <protection locked="0"/>
    </xf>
    <xf numFmtId="168" fontId="2" fillId="2" borderId="1" xfId="2" applyNumberFormat="1" applyFont="1" applyFill="1" applyBorder="1" applyAlignment="1" applyProtection="1">
      <alignment horizontal="right" vertical="center" shrinkToFit="1"/>
      <protection locked="0"/>
    </xf>
    <xf numFmtId="168" fontId="2" fillId="3" borderId="3" xfId="2" applyNumberFormat="1" applyFont="1" applyFill="1" applyBorder="1" applyAlignment="1" applyProtection="1">
      <alignment horizontal="right" vertical="center" shrinkToFit="1"/>
      <protection hidden="1"/>
    </xf>
    <xf numFmtId="168" fontId="3" fillId="3" borderId="1" xfId="2" applyNumberFormat="1" applyFont="1" applyFill="1" applyBorder="1" applyAlignment="1" applyProtection="1">
      <alignment horizontal="right" vertical="center" shrinkToFit="1"/>
      <protection hidden="1"/>
    </xf>
    <xf numFmtId="168" fontId="3" fillId="2" borderId="1" xfId="2" applyNumberFormat="1" applyFont="1" applyFill="1" applyBorder="1" applyAlignment="1" applyProtection="1">
      <alignment horizontal="right" vertical="center" shrinkToFit="1"/>
      <protection locked="0"/>
    </xf>
    <xf numFmtId="0" fontId="3" fillId="2" borderId="1" xfId="1" applyFont="1" applyFill="1" applyBorder="1" applyAlignment="1" applyProtection="1">
      <alignment horizontal="right" vertical="center"/>
      <protection locked="0"/>
    </xf>
    <xf numFmtId="167" fontId="3" fillId="2" borderId="1" xfId="2" applyNumberFormat="1" applyFont="1" applyFill="1" applyBorder="1" applyAlignment="1" applyProtection="1">
      <alignment horizontal="right" vertical="center" shrinkToFit="1"/>
      <protection locked="0"/>
    </xf>
    <xf numFmtId="168" fontId="2" fillId="3" borderId="1" xfId="2" applyNumberFormat="1" applyFont="1" applyFill="1" applyBorder="1" applyAlignment="1" applyProtection="1">
      <alignment horizontal="right" vertical="center" shrinkToFit="1"/>
      <protection hidden="1"/>
    </xf>
    <xf numFmtId="0" fontId="2" fillId="2" borderId="0" xfId="0" applyFont="1" applyFill="1" applyBorder="1" applyAlignment="1" applyProtection="1">
      <alignment horizontal="left" vertical="center"/>
      <protection locked="0"/>
    </xf>
    <xf numFmtId="171" fontId="2" fillId="2" borderId="0" xfId="0" applyNumberFormat="1" applyFont="1" applyFill="1" applyBorder="1" applyAlignment="1" applyProtection="1">
      <alignment horizontal="left" vertical="center"/>
      <protection locked="0"/>
    </xf>
    <xf numFmtId="49" fontId="2" fillId="2" borderId="1" xfId="0" applyNumberFormat="1" applyFont="1" applyFill="1" applyBorder="1" applyAlignment="1" applyProtection="1">
      <alignment horizontal="center" vertical="center" wrapText="1"/>
      <protection locked="0"/>
    </xf>
    <xf numFmtId="169" fontId="3" fillId="2" borderId="0" xfId="0" applyNumberFormat="1" applyFont="1" applyFill="1" applyBorder="1" applyAlignment="1" applyProtection="1">
      <alignment vertical="center"/>
      <protection hidden="1"/>
    </xf>
    <xf numFmtId="49" fontId="2" fillId="2" borderId="0" xfId="0" applyNumberFormat="1" applyFont="1" applyFill="1" applyBorder="1" applyAlignment="1" applyProtection="1">
      <alignment horizontal="center" vertical="center" wrapText="1"/>
      <protection locked="0"/>
    </xf>
    <xf numFmtId="0" fontId="2" fillId="2" borderId="7" xfId="1" applyFont="1" applyFill="1" applyBorder="1" applyAlignment="1" applyProtection="1">
      <alignment horizontal="left" vertical="center"/>
      <protection locked="0"/>
    </xf>
    <xf numFmtId="0" fontId="2" fillId="2" borderId="5" xfId="1" applyFont="1" applyFill="1" applyBorder="1" applyAlignment="1" applyProtection="1">
      <alignment horizontal="left" vertical="center"/>
      <protection locked="0"/>
    </xf>
    <xf numFmtId="0" fontId="7" fillId="0" borderId="0" xfId="0" applyFont="1"/>
    <xf numFmtId="0" fontId="2" fillId="2" borderId="0" xfId="1" applyFont="1" applyFill="1" applyBorder="1" applyAlignment="1" applyProtection="1">
      <alignment horizontal="left" vertical="center" indent="3"/>
      <protection locked="0"/>
    </xf>
    <xf numFmtId="0" fontId="3" fillId="2" borderId="1" xfId="1" applyFont="1" applyFill="1" applyBorder="1" applyAlignment="1" applyProtection="1">
      <alignment horizontal="center" vertical="center" wrapText="1"/>
      <protection locked="0"/>
    </xf>
    <xf numFmtId="170" fontId="3" fillId="2" borderId="1" xfId="1" applyNumberFormat="1" applyFont="1" applyFill="1" applyBorder="1" applyAlignment="1" applyProtection="1">
      <alignment horizontal="center" vertical="center" wrapText="1"/>
      <protection locked="0"/>
    </xf>
    <xf numFmtId="0" fontId="7" fillId="0" borderId="0" xfId="0" applyFont="1" applyBorder="1"/>
    <xf numFmtId="0" fontId="3" fillId="2" borderId="0" xfId="0" quotePrefix="1" applyFont="1" applyFill="1" applyBorder="1" applyAlignment="1" applyProtection="1">
      <alignment horizontal="left" vertical="center" indent="3"/>
      <protection locked="0"/>
    </xf>
    <xf numFmtId="172" fontId="3" fillId="2" borderId="0" xfId="0" applyNumberFormat="1" applyFont="1" applyFill="1" applyBorder="1" applyAlignment="1" applyProtection="1">
      <alignment horizontal="center" vertical="center" wrapText="1"/>
      <protection hidden="1"/>
    </xf>
    <xf numFmtId="170" fontId="3" fillId="2" borderId="0" xfId="0" applyNumberFormat="1" applyFont="1" applyFill="1" applyBorder="1" applyAlignment="1" applyProtection="1">
      <alignment horizontal="center" vertical="center" wrapText="1"/>
      <protection hidden="1"/>
    </xf>
    <xf numFmtId="170" fontId="3" fillId="2" borderId="0" xfId="0" quotePrefix="1" applyNumberFormat="1" applyFont="1" applyFill="1" applyBorder="1" applyAlignment="1" applyProtection="1">
      <alignment horizontal="center" vertical="center" wrapText="1"/>
      <protection hidden="1"/>
    </xf>
    <xf numFmtId="0" fontId="7" fillId="2" borderId="0" xfId="0" applyFont="1" applyFill="1" applyBorder="1" applyProtection="1">
      <protection locked="0"/>
    </xf>
    <xf numFmtId="172" fontId="3" fillId="2" borderId="0" xfId="0" quotePrefix="1" applyNumberFormat="1" applyFont="1" applyFill="1" applyBorder="1" applyAlignment="1" applyProtection="1">
      <alignment vertical="center" wrapText="1"/>
      <protection hidden="1"/>
    </xf>
    <xf numFmtId="172" fontId="3" fillId="2" borderId="0" xfId="0" applyNumberFormat="1" applyFont="1" applyFill="1" applyBorder="1" applyAlignment="1" applyProtection="1">
      <alignment vertical="center" wrapText="1"/>
      <protection hidden="1"/>
    </xf>
    <xf numFmtId="170" fontId="3" fillId="2" borderId="0" xfId="0" applyNumberFormat="1" applyFont="1" applyFill="1" applyBorder="1" applyAlignment="1" applyProtection="1">
      <alignment vertical="center" wrapText="1"/>
      <protection hidden="1"/>
    </xf>
    <xf numFmtId="170" fontId="3" fillId="2" borderId="0" xfId="0" quotePrefix="1" applyNumberFormat="1" applyFont="1" applyFill="1" applyBorder="1" applyAlignment="1" applyProtection="1">
      <alignment vertical="center" wrapText="1"/>
      <protection hidden="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3" fillId="2" borderId="0" xfId="0" applyFont="1" applyFill="1" applyBorder="1" applyAlignment="1" applyProtection="1">
      <alignment horizontal="center" vertical="center"/>
      <protection locked="0"/>
    </xf>
    <xf numFmtId="0" fontId="2" fillId="2" borderId="0" xfId="0" applyFont="1" applyFill="1" applyBorder="1" applyAlignment="1" applyProtection="1">
      <alignment horizontal="left"/>
      <protection locked="0"/>
    </xf>
    <xf numFmtId="168" fontId="2" fillId="2" borderId="3" xfId="2" applyNumberFormat="1" applyFont="1" applyFill="1" applyBorder="1" applyAlignment="1" applyProtection="1">
      <alignment horizontal="right" vertical="center" shrinkToFit="1"/>
      <protection locked="0"/>
    </xf>
    <xf numFmtId="168" fontId="2" fillId="2" borderId="4" xfId="2" applyNumberFormat="1" applyFont="1" applyFill="1" applyBorder="1" applyAlignment="1" applyProtection="1">
      <alignment horizontal="right" vertical="center" shrinkToFit="1"/>
      <protection locked="0"/>
    </xf>
    <xf numFmtId="0" fontId="3" fillId="2" borderId="6" xfId="0" applyFont="1" applyFill="1" applyBorder="1" applyAlignment="1" applyProtection="1">
      <alignment horizontal="center" vertical="center" wrapText="1"/>
      <protection locked="0"/>
    </xf>
    <xf numFmtId="0" fontId="3" fillId="2" borderId="11" xfId="0" applyFont="1" applyFill="1" applyBorder="1" applyAlignment="1" applyProtection="1">
      <alignment horizontal="center" vertical="center" wrapText="1"/>
      <protection locked="0"/>
    </xf>
    <xf numFmtId="0" fontId="3" fillId="2" borderId="13" xfId="0" applyFont="1" applyFill="1" applyBorder="1" applyAlignment="1" applyProtection="1">
      <alignment horizontal="center" vertical="center" wrapText="1"/>
      <protection locked="0"/>
    </xf>
    <xf numFmtId="0" fontId="3" fillId="2" borderId="0"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2" fillId="2" borderId="6" xfId="0" applyFont="1" applyFill="1" applyBorder="1" applyAlignment="1" applyProtection="1">
      <alignment horizontal="center" vertical="center" wrapText="1"/>
      <protection locked="0"/>
    </xf>
    <xf numFmtId="0" fontId="2" fillId="2" borderId="11" xfId="0" applyFont="1" applyFill="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0" fontId="2" fillId="4" borderId="6" xfId="0" applyFont="1" applyFill="1" applyBorder="1" applyAlignment="1" applyProtection="1">
      <alignment horizontal="left" vertical="center" wrapText="1" indent="1"/>
      <protection locked="0" hidden="1"/>
    </xf>
    <xf numFmtId="0" fontId="2" fillId="4" borderId="11" xfId="0" applyFont="1" applyFill="1" applyBorder="1" applyAlignment="1" applyProtection="1">
      <alignment horizontal="left" vertical="center" wrapText="1" indent="1"/>
      <protection locked="0" hidden="1"/>
    </xf>
    <xf numFmtId="0" fontId="2" fillId="4" borderId="13" xfId="0" applyFont="1" applyFill="1" applyBorder="1" applyAlignment="1" applyProtection="1">
      <alignment horizontal="left" vertical="center" wrapText="1" indent="1"/>
      <protection locked="0" hidden="1"/>
    </xf>
    <xf numFmtId="0" fontId="2" fillId="4" borderId="6" xfId="0" applyFont="1" applyFill="1" applyBorder="1" applyAlignment="1" applyProtection="1">
      <alignment vertical="center" wrapText="1"/>
      <protection locked="0" hidden="1"/>
    </xf>
    <xf numFmtId="0" fontId="2" fillId="4" borderId="11" xfId="0" applyFont="1" applyFill="1" applyBorder="1" applyAlignment="1" applyProtection="1">
      <alignment vertical="center" wrapText="1"/>
      <protection locked="0" hidden="1"/>
    </xf>
    <xf numFmtId="0" fontId="2" fillId="4" borderId="13" xfId="0" applyFont="1" applyFill="1" applyBorder="1" applyAlignment="1" applyProtection="1">
      <alignment vertical="center" wrapText="1"/>
      <protection locked="0" hidden="1"/>
    </xf>
    <xf numFmtId="0" fontId="2" fillId="4" borderId="6" xfId="0" applyFont="1" applyFill="1" applyBorder="1" applyAlignment="1" applyProtection="1">
      <alignment horizontal="center" vertical="center" wrapText="1"/>
      <protection locked="0"/>
    </xf>
    <xf numFmtId="0" fontId="2" fillId="4" borderId="11" xfId="0" applyFont="1" applyFill="1" applyBorder="1" applyAlignment="1" applyProtection="1">
      <alignment horizontal="center" vertical="center" wrapText="1"/>
      <protection locked="0"/>
    </xf>
    <xf numFmtId="0" fontId="2" fillId="4" borderId="13" xfId="0" applyFont="1" applyFill="1" applyBorder="1" applyAlignment="1" applyProtection="1">
      <alignment horizontal="center" vertical="center" wrapText="1"/>
      <protection locked="0"/>
    </xf>
    <xf numFmtId="0" fontId="2" fillId="2" borderId="6" xfId="0" applyFont="1" applyFill="1" applyBorder="1" applyAlignment="1" applyProtection="1">
      <alignment horizontal="left" vertical="center" wrapText="1"/>
      <protection locked="0"/>
    </xf>
    <xf numFmtId="0" fontId="2" fillId="2" borderId="11" xfId="0" applyFont="1" applyFill="1" applyBorder="1" applyAlignment="1" applyProtection="1">
      <alignment horizontal="left" vertical="center" wrapText="1"/>
      <protection locked="0"/>
    </xf>
    <xf numFmtId="0" fontId="2" fillId="2" borderId="13" xfId="0" applyFont="1" applyFill="1" applyBorder="1" applyAlignment="1" applyProtection="1">
      <alignment horizontal="left" vertical="center" wrapText="1"/>
      <protection locked="0"/>
    </xf>
    <xf numFmtId="0" fontId="9" fillId="4" borderId="1" xfId="0" applyFont="1" applyFill="1" applyBorder="1" applyAlignment="1" applyProtection="1">
      <alignment horizontal="center" vertical="center" wrapText="1"/>
      <protection locked="0" hidden="1"/>
    </xf>
    <xf numFmtId="0" fontId="7" fillId="0" borderId="1" xfId="0" applyFont="1" applyBorder="1" applyAlignment="1">
      <alignment horizontal="left" wrapText="1"/>
    </xf>
    <xf numFmtId="0" fontId="7" fillId="0" borderId="9" xfId="0" applyFont="1" applyBorder="1" applyAlignment="1">
      <alignment horizontal="left" vertical="top" wrapText="1"/>
    </xf>
    <xf numFmtId="0" fontId="7" fillId="0" borderId="5" xfId="0" applyFont="1" applyBorder="1" applyAlignment="1">
      <alignment horizontal="left" vertical="top" wrapText="1"/>
    </xf>
    <xf numFmtId="0" fontId="7" fillId="0" borderId="7" xfId="0" applyFont="1" applyBorder="1" applyAlignment="1">
      <alignment horizontal="left" vertical="top" wrapText="1"/>
    </xf>
    <xf numFmtId="0" fontId="7" fillId="0" borderId="12" xfId="0" applyFont="1" applyBorder="1" applyAlignment="1">
      <alignment horizontal="left" vertical="top" wrapText="1"/>
    </xf>
    <xf numFmtId="0" fontId="7" fillId="0" borderId="2" xfId="0" applyFont="1" applyBorder="1" applyAlignment="1">
      <alignment horizontal="left" vertical="top" wrapText="1"/>
    </xf>
    <xf numFmtId="0" fontId="7" fillId="0" borderId="8" xfId="0" applyFont="1" applyBorder="1" applyAlignment="1">
      <alignment horizontal="left" vertical="top" wrapText="1"/>
    </xf>
    <xf numFmtId="0" fontId="7" fillId="0" borderId="6" xfId="0" applyFont="1" applyBorder="1" applyAlignment="1">
      <alignment horizontal="left" vertical="top" wrapText="1"/>
    </xf>
    <xf numFmtId="0" fontId="7" fillId="0" borderId="11" xfId="0" applyFont="1" applyBorder="1" applyAlignment="1">
      <alignment horizontal="left" vertical="top" wrapText="1"/>
    </xf>
    <xf numFmtId="0" fontId="7" fillId="0" borderId="13" xfId="0" applyFont="1" applyBorder="1" applyAlignment="1">
      <alignment horizontal="left" vertical="top" wrapText="1"/>
    </xf>
    <xf numFmtId="0" fontId="2" fillId="2" borderId="0" xfId="0" applyFont="1" applyFill="1" applyBorder="1" applyAlignment="1" applyProtection="1">
      <alignment horizontal="right"/>
      <protection locked="0"/>
    </xf>
    <xf numFmtId="0" fontId="2" fillId="2" borderId="0" xfId="0" applyFont="1" applyFill="1" applyBorder="1" applyAlignment="1" applyProtection="1">
      <alignment horizontal="right" vertical="top" wrapText="1"/>
      <protection locked="0"/>
    </xf>
    <xf numFmtId="0" fontId="2" fillId="2" borderId="0" xfId="0" quotePrefix="1" applyFont="1" applyFill="1" applyBorder="1" applyAlignment="1" applyProtection="1">
      <alignment horizontal="right" vertical="center" wrapText="1"/>
      <protection locked="0"/>
    </xf>
    <xf numFmtId="0" fontId="3" fillId="2" borderId="0" xfId="0" applyFont="1" applyFill="1" applyBorder="1" applyAlignment="1" applyProtection="1">
      <alignment horizontal="center" vertical="center"/>
      <protection locked="0"/>
    </xf>
    <xf numFmtId="0" fontId="2" fillId="2" borderId="0" xfId="0" applyFont="1" applyFill="1" applyBorder="1" applyAlignment="1" applyProtection="1">
      <alignment horizontal="left" vertical="center" wrapText="1"/>
      <protection locked="0"/>
    </xf>
    <xf numFmtId="168" fontId="7" fillId="2" borderId="0" xfId="0" applyNumberFormat="1" applyFont="1" applyFill="1" applyBorder="1" applyAlignment="1" applyProtection="1">
      <alignment vertical="center"/>
      <protection locked="0"/>
    </xf>
    <xf numFmtId="168" fontId="7" fillId="3" borderId="0" xfId="0" applyNumberFormat="1" applyFont="1" applyFill="1" applyBorder="1" applyAlignment="1" applyProtection="1">
      <alignment vertical="center"/>
      <protection hidden="1"/>
    </xf>
    <xf numFmtId="0" fontId="2" fillId="2" borderId="0" xfId="0" quotePrefix="1" applyFont="1" applyFill="1" applyBorder="1" applyAlignment="1" applyProtection="1">
      <alignment horizontal="left" vertical="center" wrapText="1"/>
      <protection locked="0"/>
    </xf>
    <xf numFmtId="0" fontId="3" fillId="2" borderId="0" xfId="0" applyFont="1" applyFill="1" applyBorder="1" applyAlignment="1" applyProtection="1">
      <alignment horizontal="center" vertical="center" wrapText="1"/>
      <protection locked="0"/>
    </xf>
    <xf numFmtId="171" fontId="3" fillId="2" borderId="0" xfId="0" quotePrefix="1" applyNumberFormat="1" applyFont="1" applyFill="1" applyBorder="1" applyAlignment="1" applyProtection="1">
      <alignment horizontal="center" vertical="center" wrapText="1"/>
      <protection hidden="1"/>
    </xf>
    <xf numFmtId="171" fontId="3" fillId="2" borderId="0" xfId="0" applyNumberFormat="1" applyFont="1" applyFill="1" applyBorder="1" applyAlignment="1" applyProtection="1">
      <alignment horizontal="center" vertical="center" wrapText="1"/>
      <protection hidden="1"/>
    </xf>
    <xf numFmtId="0" fontId="3" fillId="2" borderId="0" xfId="0" applyFont="1" applyFill="1" applyBorder="1" applyAlignment="1" applyProtection="1">
      <alignment vertical="center"/>
      <protection locked="0"/>
    </xf>
    <xf numFmtId="0" fontId="2" fillId="2" borderId="0" xfId="0" applyFont="1" applyFill="1" applyBorder="1" applyAlignment="1" applyProtection="1">
      <alignment horizontal="left" vertical="center" wrapText="1" indent="1"/>
      <protection locked="0"/>
    </xf>
    <xf numFmtId="168" fontId="7" fillId="2" borderId="0" xfId="0" applyNumberFormat="1" applyFont="1" applyFill="1" applyBorder="1" applyAlignment="1" applyProtection="1">
      <protection locked="0"/>
    </xf>
    <xf numFmtId="168" fontId="7" fillId="3" borderId="0" xfId="0" applyNumberFormat="1" applyFont="1" applyFill="1" applyBorder="1" applyAlignment="1" applyProtection="1">
      <alignment horizontal="right" vertical="center"/>
      <protection hidden="1"/>
    </xf>
    <xf numFmtId="168" fontId="2" fillId="2" borderId="0" xfId="0" applyNumberFormat="1" applyFont="1" applyFill="1" applyBorder="1" applyAlignment="1" applyProtection="1">
      <alignment horizontal="right" vertical="center" wrapText="1"/>
      <protection locked="0"/>
    </xf>
    <xf numFmtId="168" fontId="7" fillId="2" borderId="0" xfId="0" applyNumberFormat="1" applyFont="1" applyFill="1" applyBorder="1" applyAlignment="1" applyProtection="1">
      <alignment horizontal="right" vertical="center"/>
      <protection locked="0"/>
    </xf>
    <xf numFmtId="168" fontId="7" fillId="3" borderId="0" xfId="0" applyNumberFormat="1" applyFont="1" applyFill="1" applyBorder="1" applyAlignment="1" applyProtection="1">
      <alignment horizontal="right"/>
      <protection hidden="1"/>
    </xf>
    <xf numFmtId="0" fontId="2" fillId="2" borderId="0" xfId="0" applyFont="1" applyFill="1" applyBorder="1" applyAlignment="1" applyProtection="1">
      <alignment horizontal="left"/>
      <protection locked="0"/>
    </xf>
    <xf numFmtId="164" fontId="2" fillId="2" borderId="0" xfId="0" applyNumberFormat="1" applyFont="1" applyFill="1" applyBorder="1" applyAlignment="1" applyProtection="1">
      <alignment horizontal="left"/>
      <protection hidden="1"/>
    </xf>
    <xf numFmtId="171" fontId="3" fillId="2" borderId="0" xfId="0" applyNumberFormat="1" applyFont="1" applyFill="1" applyBorder="1" applyAlignment="1" applyProtection="1">
      <alignment horizontal="left" vertical="center"/>
      <protection hidden="1"/>
    </xf>
    <xf numFmtId="166" fontId="2" fillId="2" borderId="0" xfId="0" applyNumberFormat="1" applyFont="1" applyFill="1" applyBorder="1" applyAlignment="1" applyProtection="1">
      <alignment horizontal="left"/>
      <protection hidden="1"/>
    </xf>
    <xf numFmtId="0" fontId="2" fillId="2" borderId="9" xfId="1" quotePrefix="1" applyFont="1" applyFill="1" applyBorder="1" applyAlignment="1" applyProtection="1">
      <alignment horizontal="left" vertical="center" wrapText="1"/>
      <protection locked="0"/>
    </xf>
    <xf numFmtId="0" fontId="2" fillId="2" borderId="5" xfId="1" quotePrefix="1" applyFont="1" applyFill="1" applyBorder="1" applyAlignment="1" applyProtection="1">
      <alignment horizontal="left" vertical="center" wrapText="1"/>
      <protection locked="0"/>
    </xf>
    <xf numFmtId="0" fontId="2" fillId="2" borderId="7" xfId="1" quotePrefix="1" applyFont="1" applyFill="1" applyBorder="1" applyAlignment="1" applyProtection="1">
      <alignment horizontal="left" vertical="center" wrapText="1"/>
      <protection locked="0"/>
    </xf>
    <xf numFmtId="0" fontId="3" fillId="2" borderId="9" xfId="1" quotePrefix="1" applyFont="1" applyFill="1" applyBorder="1" applyAlignment="1" applyProtection="1">
      <alignment horizontal="left" vertical="center" wrapText="1"/>
      <protection locked="0"/>
    </xf>
    <xf numFmtId="0" fontId="3" fillId="2" borderId="5" xfId="1" quotePrefix="1" applyFont="1" applyFill="1" applyBorder="1" applyAlignment="1" applyProtection="1">
      <alignment horizontal="left" vertical="center" wrapText="1"/>
      <protection locked="0"/>
    </xf>
    <xf numFmtId="0" fontId="3" fillId="2" borderId="7" xfId="1" quotePrefix="1" applyFont="1" applyFill="1" applyBorder="1" applyAlignment="1" applyProtection="1">
      <alignment horizontal="left" vertical="center" wrapText="1"/>
      <protection locked="0"/>
    </xf>
    <xf numFmtId="0" fontId="3" fillId="2" borderId="6" xfId="1" quotePrefix="1" applyFont="1" applyFill="1" applyBorder="1" applyAlignment="1" applyProtection="1">
      <alignment horizontal="left" vertical="center" wrapText="1"/>
      <protection locked="0"/>
    </xf>
    <xf numFmtId="0" fontId="3" fillId="2" borderId="11" xfId="1" quotePrefix="1" applyFont="1" applyFill="1" applyBorder="1" applyAlignment="1" applyProtection="1">
      <alignment horizontal="left" vertical="center" wrapText="1"/>
      <protection locked="0"/>
    </xf>
    <xf numFmtId="0" fontId="3" fillId="2" borderId="13" xfId="1" quotePrefix="1" applyFont="1" applyFill="1" applyBorder="1" applyAlignment="1" applyProtection="1">
      <alignment horizontal="left" vertical="center" wrapText="1"/>
      <protection locked="0"/>
    </xf>
    <xf numFmtId="0" fontId="2" fillId="2" borderId="9" xfId="1" quotePrefix="1" applyFont="1" applyFill="1" applyBorder="1" applyAlignment="1" applyProtection="1">
      <alignment horizontal="left" vertical="center" wrapText="1" indent="1"/>
      <protection locked="0"/>
    </xf>
    <xf numFmtId="0" fontId="2" fillId="2" borderId="5" xfId="1" quotePrefix="1" applyFont="1" applyFill="1" applyBorder="1" applyAlignment="1" applyProtection="1">
      <alignment horizontal="left" vertical="center" wrapText="1" indent="1"/>
      <protection locked="0"/>
    </xf>
    <xf numFmtId="0" fontId="2" fillId="2" borderId="7" xfId="1" quotePrefix="1" applyFont="1" applyFill="1" applyBorder="1" applyAlignment="1" applyProtection="1">
      <alignment horizontal="left" vertical="center" wrapText="1" indent="1"/>
      <protection locked="0"/>
    </xf>
    <xf numFmtId="168" fontId="2" fillId="2" borderId="3" xfId="2" applyNumberFormat="1" applyFont="1" applyFill="1" applyBorder="1" applyAlignment="1" applyProtection="1">
      <alignment horizontal="right" vertical="center" shrinkToFit="1"/>
      <protection locked="0"/>
    </xf>
    <xf numFmtId="168" fontId="2" fillId="2" borderId="4" xfId="2" applyNumberFormat="1" applyFont="1" applyFill="1" applyBorder="1" applyAlignment="1" applyProtection="1">
      <alignment horizontal="right" vertical="center" shrinkToFit="1"/>
      <protection locked="0"/>
    </xf>
    <xf numFmtId="0" fontId="2" fillId="2" borderId="12" xfId="1" quotePrefix="1" applyFont="1" applyFill="1" applyBorder="1" applyAlignment="1" applyProtection="1">
      <alignment horizontal="left" vertical="center" wrapText="1" indent="1"/>
      <protection locked="0"/>
    </xf>
    <xf numFmtId="0" fontId="2" fillId="2" borderId="2" xfId="1" quotePrefix="1" applyFont="1" applyFill="1" applyBorder="1" applyAlignment="1" applyProtection="1">
      <alignment horizontal="left" vertical="center" wrapText="1" indent="1"/>
      <protection locked="0"/>
    </xf>
    <xf numFmtId="0" fontId="2" fillId="2" borderId="8" xfId="1" quotePrefix="1" applyFont="1" applyFill="1" applyBorder="1" applyAlignment="1" applyProtection="1">
      <alignment horizontal="left" vertical="center" wrapText="1" indent="1"/>
      <protection locked="0"/>
    </xf>
    <xf numFmtId="0" fontId="2" fillId="2" borderId="10" xfId="1" quotePrefix="1" applyFont="1" applyFill="1" applyBorder="1" applyAlignment="1" applyProtection="1">
      <alignment horizontal="left" vertical="center" wrapText="1" indent="1"/>
      <protection locked="0"/>
    </xf>
    <xf numFmtId="0" fontId="2" fillId="2" borderId="0" xfId="1" quotePrefix="1" applyFont="1" applyFill="1" applyBorder="1" applyAlignment="1" applyProtection="1">
      <alignment horizontal="left" vertical="center" wrapText="1" indent="1"/>
      <protection locked="0"/>
    </xf>
    <xf numFmtId="0" fontId="2" fillId="2" borderId="14" xfId="1" quotePrefix="1" applyFont="1" applyFill="1" applyBorder="1" applyAlignment="1" applyProtection="1">
      <alignment horizontal="left" vertical="center" wrapText="1" indent="1"/>
      <protection locked="0"/>
    </xf>
    <xf numFmtId="0" fontId="2" fillId="2" borderId="6" xfId="1" quotePrefix="1" applyFont="1" applyFill="1" applyBorder="1" applyAlignment="1" applyProtection="1">
      <alignment horizontal="left" vertical="center" wrapText="1"/>
      <protection locked="0"/>
    </xf>
    <xf numFmtId="0" fontId="2" fillId="2" borderId="11" xfId="1" quotePrefix="1" applyFont="1" applyFill="1" applyBorder="1" applyAlignment="1" applyProtection="1">
      <alignment horizontal="left" vertical="center" wrapText="1"/>
      <protection locked="0"/>
    </xf>
    <xf numFmtId="0" fontId="2" fillId="2" borderId="13" xfId="1" quotePrefix="1" applyFont="1" applyFill="1" applyBorder="1" applyAlignment="1" applyProtection="1">
      <alignment horizontal="left" vertical="center" wrapText="1"/>
      <protection locked="0"/>
    </xf>
    <xf numFmtId="0" fontId="2" fillId="2" borderId="10" xfId="1" quotePrefix="1" applyFont="1" applyFill="1" applyBorder="1" applyAlignment="1" applyProtection="1">
      <alignment horizontal="left" vertical="center" wrapText="1"/>
      <protection locked="0"/>
    </xf>
    <xf numFmtId="0" fontId="2" fillId="2" borderId="0" xfId="1" quotePrefix="1" applyFont="1" applyFill="1" applyBorder="1" applyAlignment="1" applyProtection="1">
      <alignment horizontal="left" vertical="center" wrapText="1"/>
      <protection locked="0"/>
    </xf>
    <xf numFmtId="0" fontId="2" fillId="2" borderId="14" xfId="1" quotePrefix="1" applyFont="1" applyFill="1" applyBorder="1" applyAlignment="1" applyProtection="1">
      <alignment horizontal="left" vertical="center" wrapText="1"/>
      <protection locked="0"/>
    </xf>
    <xf numFmtId="0" fontId="3" fillId="2" borderId="6" xfId="1" quotePrefix="1" applyFont="1" applyFill="1" applyBorder="1" applyAlignment="1" applyProtection="1">
      <alignment horizontal="center" vertical="center"/>
      <protection locked="0"/>
    </xf>
    <xf numFmtId="0" fontId="3" fillId="2" borderId="11" xfId="1" quotePrefix="1" applyFont="1" applyFill="1" applyBorder="1" applyAlignment="1" applyProtection="1">
      <alignment horizontal="center" vertical="center"/>
      <protection locked="0"/>
    </xf>
    <xf numFmtId="0" fontId="3" fillId="2" borderId="13" xfId="1" quotePrefix="1" applyFont="1" applyFill="1" applyBorder="1" applyAlignment="1" applyProtection="1">
      <alignment horizontal="center" vertical="center"/>
      <protection locked="0"/>
    </xf>
    <xf numFmtId="0" fontId="3" fillId="2" borderId="6" xfId="1" applyFont="1" applyFill="1" applyBorder="1" applyAlignment="1" applyProtection="1">
      <alignment horizontal="center" vertical="center"/>
      <protection locked="0"/>
    </xf>
    <xf numFmtId="0" fontId="3" fillId="2" borderId="11" xfId="1" applyFont="1" applyFill="1" applyBorder="1" applyAlignment="1" applyProtection="1">
      <alignment horizontal="center" vertical="center"/>
      <protection locked="0"/>
    </xf>
    <xf numFmtId="0" fontId="3" fillId="2" borderId="13" xfId="1" applyFont="1" applyFill="1" applyBorder="1" applyAlignment="1" applyProtection="1">
      <alignment horizontal="center" vertical="center"/>
      <protection locked="0"/>
    </xf>
    <xf numFmtId="0" fontId="2" fillId="2" borderId="12" xfId="1" quotePrefix="1" applyFont="1" applyFill="1" applyBorder="1" applyAlignment="1" applyProtection="1">
      <alignment horizontal="left" vertical="center" wrapText="1"/>
      <protection locked="0"/>
    </xf>
    <xf numFmtId="0" fontId="2" fillId="2" borderId="2" xfId="1" quotePrefix="1" applyFont="1" applyFill="1" applyBorder="1" applyAlignment="1" applyProtection="1">
      <alignment vertical="center" wrapText="1"/>
      <protection locked="0"/>
    </xf>
    <xf numFmtId="0" fontId="2" fillId="2" borderId="8" xfId="1" quotePrefix="1" applyFont="1" applyFill="1" applyBorder="1" applyAlignment="1" applyProtection="1">
      <alignment vertical="center" wrapText="1"/>
      <protection locked="0"/>
    </xf>
    <xf numFmtId="0" fontId="2" fillId="2" borderId="12" xfId="1" quotePrefix="1" applyFont="1" applyFill="1" applyBorder="1" applyAlignment="1" applyProtection="1">
      <alignment horizontal="left" vertical="center" wrapText="1" indent="2"/>
      <protection locked="0"/>
    </xf>
    <xf numFmtId="0" fontId="2" fillId="2" borderId="2" xfId="1" quotePrefix="1" applyFont="1" applyFill="1" applyBorder="1" applyAlignment="1" applyProtection="1">
      <alignment horizontal="left" vertical="center" wrapText="1" indent="2"/>
      <protection locked="0"/>
    </xf>
    <xf numFmtId="0" fontId="2" fillId="2" borderId="8" xfId="1" quotePrefix="1" applyFont="1" applyFill="1" applyBorder="1" applyAlignment="1" applyProtection="1">
      <alignment horizontal="left" vertical="center" wrapText="1" indent="2"/>
      <protection locked="0"/>
    </xf>
    <xf numFmtId="0" fontId="2" fillId="2" borderId="6" xfId="1" quotePrefix="1" applyFont="1" applyFill="1" applyBorder="1" applyAlignment="1" applyProtection="1">
      <alignment horizontal="left" vertical="center" wrapText="1" indent="2"/>
      <protection locked="0"/>
    </xf>
    <xf numFmtId="0" fontId="2" fillId="2" borderId="11" xfId="1" quotePrefix="1" applyFont="1" applyFill="1" applyBorder="1" applyAlignment="1" applyProtection="1">
      <alignment horizontal="left" vertical="center" wrapText="1" indent="2"/>
      <protection locked="0"/>
    </xf>
    <xf numFmtId="0" fontId="2" fillId="2" borderId="13" xfId="1" quotePrefix="1" applyFont="1" applyFill="1" applyBorder="1" applyAlignment="1" applyProtection="1">
      <alignment horizontal="left" vertical="center" wrapText="1" indent="2"/>
      <protection locked="0"/>
    </xf>
    <xf numFmtId="0" fontId="2" fillId="2" borderId="0" xfId="1" applyFont="1" applyFill="1" applyBorder="1" applyAlignment="1" applyProtection="1">
      <alignment horizontal="right"/>
      <protection locked="0"/>
    </xf>
    <xf numFmtId="0" fontId="8" fillId="0" borderId="0" xfId="0" applyFont="1" applyAlignment="1">
      <alignment horizontal="center"/>
    </xf>
    <xf numFmtId="0" fontId="3" fillId="2" borderId="0" xfId="1" applyFont="1" applyFill="1" applyBorder="1" applyAlignment="1" applyProtection="1">
      <alignment horizontal="center" vertical="center"/>
      <protection locked="0"/>
    </xf>
    <xf numFmtId="169" fontId="2" fillId="2" borderId="2" xfId="1" applyNumberFormat="1" applyFont="1" applyFill="1" applyBorder="1" applyAlignment="1" applyProtection="1">
      <alignment horizontal="left" vertical="center" indent="3"/>
      <protection locked="0"/>
    </xf>
    <xf numFmtId="0" fontId="2" fillId="2" borderId="6" xfId="1" applyFont="1" applyFill="1" applyBorder="1" applyAlignment="1" applyProtection="1">
      <alignment horizontal="left"/>
      <protection locked="0"/>
    </xf>
    <xf numFmtId="0" fontId="2" fillId="2" borderId="11" xfId="1" applyFont="1" applyFill="1" applyBorder="1" applyAlignment="1" applyProtection="1">
      <alignment horizontal="left"/>
      <protection locked="0"/>
    </xf>
    <xf numFmtId="0" fontId="2" fillId="2" borderId="6" xfId="1" applyNumberFormat="1" applyFont="1" applyFill="1" applyBorder="1" applyAlignment="1" applyProtection="1">
      <alignment horizontal="left"/>
      <protection locked="0"/>
    </xf>
    <xf numFmtId="0" fontId="2" fillId="2" borderId="11" xfId="1" applyNumberFormat="1" applyFont="1" applyFill="1" applyBorder="1" applyAlignment="1" applyProtection="1">
      <alignment horizontal="left"/>
      <protection locked="0"/>
    </xf>
    <xf numFmtId="0" fontId="2" fillId="2" borderId="13" xfId="1" applyNumberFormat="1" applyFont="1" applyFill="1" applyBorder="1" applyAlignment="1" applyProtection="1">
      <alignment horizontal="left"/>
      <protection locked="0"/>
    </xf>
    <xf numFmtId="0" fontId="2" fillId="2" borderId="1" xfId="1" applyFont="1" applyFill="1" applyBorder="1" applyAlignment="1" applyProtection="1">
      <alignment horizontal="left" vertical="center" wrapText="1" indent="2"/>
      <protection locked="0"/>
    </xf>
    <xf numFmtId="0" fontId="3" fillId="2" borderId="1" xfId="1" quotePrefix="1" applyFont="1" applyFill="1" applyBorder="1" applyAlignment="1" applyProtection="1">
      <alignment horizontal="center" vertical="center"/>
      <protection locked="0"/>
    </xf>
    <xf numFmtId="0" fontId="3" fillId="2" borderId="6" xfId="1" applyFont="1" applyFill="1" applyBorder="1" applyAlignment="1" applyProtection="1">
      <alignment horizontal="center" vertical="center" wrapText="1"/>
      <protection locked="0"/>
    </xf>
    <xf numFmtId="0" fontId="3" fillId="2" borderId="11" xfId="1" applyFont="1" applyFill="1" applyBorder="1" applyAlignment="1" applyProtection="1">
      <alignment horizontal="center" vertical="center" wrapText="1"/>
      <protection locked="0"/>
    </xf>
    <xf numFmtId="0" fontId="3" fillId="2" borderId="13" xfId="1" applyFont="1" applyFill="1" applyBorder="1" applyAlignment="1" applyProtection="1">
      <alignment horizontal="center" vertical="center" wrapText="1"/>
      <protection locked="0"/>
    </xf>
    <xf numFmtId="0" fontId="3" fillId="2" borderId="6" xfId="1" applyFont="1" applyFill="1" applyBorder="1" applyAlignment="1" applyProtection="1">
      <alignment horizontal="left" vertical="center" wrapText="1"/>
      <protection locked="0"/>
    </xf>
    <xf numFmtId="0" fontId="3" fillId="2" borderId="11" xfId="1" applyFont="1" applyFill="1" applyBorder="1" applyAlignment="1" applyProtection="1">
      <alignment horizontal="left" vertical="center" wrapText="1"/>
      <protection locked="0"/>
    </xf>
    <xf numFmtId="0" fontId="3" fillId="2" borderId="13" xfId="1" applyFont="1" applyFill="1" applyBorder="1" applyAlignment="1" applyProtection="1">
      <alignment horizontal="left" vertical="center" wrapText="1"/>
      <protection locked="0"/>
    </xf>
    <xf numFmtId="0" fontId="2" fillId="2" borderId="6" xfId="1" applyFont="1" applyFill="1" applyBorder="1" applyAlignment="1" applyProtection="1">
      <alignment horizontal="left" vertical="center" wrapText="1" indent="2"/>
      <protection locked="0"/>
    </xf>
    <xf numFmtId="0" fontId="2" fillId="2" borderId="11" xfId="1" applyFont="1" applyFill="1" applyBorder="1" applyAlignment="1" applyProtection="1">
      <alignment horizontal="left" vertical="center" wrapText="1" indent="2"/>
      <protection locked="0"/>
    </xf>
    <xf numFmtId="0" fontId="2" fillId="2" borderId="13" xfId="1" applyFont="1" applyFill="1" applyBorder="1" applyAlignment="1" applyProtection="1">
      <alignment horizontal="left" vertical="center" wrapText="1" indent="2"/>
      <protection locked="0"/>
    </xf>
    <xf numFmtId="0" fontId="2" fillId="2" borderId="6" xfId="1" applyFont="1" applyFill="1" applyBorder="1" applyAlignment="1" applyProtection="1">
      <alignment horizontal="left" vertical="center" wrapText="1"/>
      <protection locked="0"/>
    </xf>
    <xf numFmtId="0" fontId="2" fillId="2" borderId="11" xfId="1" applyFont="1" applyFill="1" applyBorder="1" applyAlignment="1" applyProtection="1">
      <alignment horizontal="left" vertical="center" wrapText="1"/>
      <protection locked="0"/>
    </xf>
    <xf numFmtId="0" fontId="2" fillId="2" borderId="13" xfId="1" applyFont="1" applyFill="1" applyBorder="1" applyAlignment="1" applyProtection="1">
      <alignment horizontal="left" vertical="center" wrapText="1"/>
      <protection locked="0"/>
    </xf>
    <xf numFmtId="0" fontId="2" fillId="2" borderId="9" xfId="1" applyFont="1" applyFill="1" applyBorder="1" applyAlignment="1" applyProtection="1">
      <alignment horizontal="left" vertical="center" wrapText="1"/>
      <protection locked="0"/>
    </xf>
    <xf numFmtId="0" fontId="2" fillId="2" borderId="5" xfId="1" applyFont="1" applyFill="1" applyBorder="1" applyAlignment="1" applyProtection="1">
      <alignment horizontal="left" vertical="center" wrapText="1"/>
      <protection locked="0"/>
    </xf>
    <xf numFmtId="0" fontId="2" fillId="2" borderId="7" xfId="1" applyFont="1" applyFill="1" applyBorder="1" applyAlignment="1" applyProtection="1">
      <alignment horizontal="left" vertical="center" wrapText="1"/>
      <protection locked="0"/>
    </xf>
    <xf numFmtId="0" fontId="3" fillId="2" borderId="1" xfId="0"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hidden="1"/>
    </xf>
    <xf numFmtId="168" fontId="2" fillId="0" borderId="1" xfId="0" applyNumberFormat="1" applyFont="1" applyFill="1" applyBorder="1" applyAlignment="1" applyProtection="1">
      <alignment horizontal="center" vertical="center" shrinkToFit="1"/>
      <protection locked="0" hidden="1"/>
    </xf>
    <xf numFmtId="0" fontId="2" fillId="0" borderId="6" xfId="0" applyFont="1" applyFill="1" applyBorder="1" applyAlignment="1" applyProtection="1">
      <alignment horizontal="left" vertical="center" wrapText="1"/>
      <protection locked="0"/>
    </xf>
    <xf numFmtId="0" fontId="2" fillId="0" borderId="11" xfId="0" applyFont="1" applyFill="1" applyBorder="1" applyAlignment="1" applyProtection="1">
      <alignment horizontal="left" vertical="center" wrapText="1"/>
      <protection locked="0"/>
    </xf>
    <xf numFmtId="0" fontId="2" fillId="0" borderId="13" xfId="0" applyFont="1" applyFill="1" applyBorder="1" applyAlignment="1" applyProtection="1">
      <alignment horizontal="left" vertical="center" wrapText="1"/>
      <protection locked="0"/>
    </xf>
    <xf numFmtId="49" fontId="2" fillId="0" borderId="1" xfId="0" applyNumberFormat="1" applyFont="1" applyFill="1" applyBorder="1" applyAlignment="1" applyProtection="1">
      <alignment horizontal="center" vertical="center" wrapText="1"/>
      <protection hidden="1"/>
    </xf>
    <xf numFmtId="0" fontId="2" fillId="0" borderId="1"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49" fontId="2" fillId="0" borderId="6" xfId="0" applyNumberFormat="1" applyFont="1" applyFill="1" applyBorder="1" applyAlignment="1" applyProtection="1">
      <alignment horizontal="center" vertical="center" wrapText="1"/>
      <protection hidden="1"/>
    </xf>
    <xf numFmtId="49" fontId="2" fillId="0" borderId="11" xfId="0" applyNumberFormat="1" applyFont="1" applyFill="1" applyBorder="1" applyAlignment="1" applyProtection="1">
      <alignment horizontal="center" vertical="center" wrapText="1"/>
      <protection hidden="1"/>
    </xf>
    <xf numFmtId="49" fontId="2" fillId="0" borderId="13" xfId="0" applyNumberFormat="1" applyFont="1" applyFill="1" applyBorder="1" applyAlignment="1" applyProtection="1">
      <alignment horizontal="center" vertical="center" wrapText="1"/>
      <protection hidden="1"/>
    </xf>
    <xf numFmtId="0" fontId="3" fillId="0" borderId="6" xfId="0" applyFont="1" applyFill="1" applyBorder="1" applyAlignment="1" applyProtection="1">
      <alignment horizontal="center" vertical="center" wrapText="1"/>
      <protection locked="0"/>
    </xf>
    <xf numFmtId="0" fontId="3" fillId="0" borderId="11" xfId="0" applyFont="1" applyFill="1" applyBorder="1" applyAlignment="1" applyProtection="1">
      <alignment horizontal="center" vertical="center" wrapText="1"/>
      <protection locked="0"/>
    </xf>
    <xf numFmtId="0" fontId="3" fillId="0" borderId="13"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3" fillId="0" borderId="1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3" fillId="0" borderId="10"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168" fontId="7" fillId="0" borderId="1" xfId="0" applyNumberFormat="1" applyFont="1" applyFill="1" applyBorder="1" applyAlignment="1" applyProtection="1">
      <alignment vertical="center"/>
      <protection locked="0"/>
    </xf>
    <xf numFmtId="168" fontId="7" fillId="0" borderId="0" xfId="0" applyNumberFormat="1" applyFont="1" applyFill="1" applyBorder="1" applyAlignment="1" applyProtection="1">
      <alignment vertical="center"/>
      <protection locked="0"/>
    </xf>
    <xf numFmtId="0" fontId="2" fillId="0" borderId="6" xfId="0" applyFont="1" applyFill="1" applyBorder="1" applyAlignment="1" applyProtection="1">
      <alignment horizontal="left" vertical="top" wrapText="1"/>
      <protection locked="0"/>
    </xf>
    <xf numFmtId="0" fontId="2" fillId="0" borderId="11" xfId="0" applyFont="1" applyFill="1" applyBorder="1" applyAlignment="1" applyProtection="1">
      <alignment horizontal="left" vertical="top" wrapText="1"/>
      <protection locked="0"/>
    </xf>
    <xf numFmtId="0" fontId="2" fillId="0" borderId="2" xfId="0" applyFont="1" applyFill="1" applyBorder="1" applyAlignment="1" applyProtection="1">
      <alignment horizontal="left" vertical="top" wrapText="1"/>
      <protection locked="0"/>
    </xf>
    <xf numFmtId="0" fontId="2" fillId="0" borderId="8" xfId="0" applyFont="1" applyFill="1" applyBorder="1" applyAlignment="1" applyProtection="1">
      <alignment horizontal="left" vertical="top" wrapText="1"/>
      <protection locked="0"/>
    </xf>
    <xf numFmtId="0" fontId="7" fillId="0" borderId="6" xfId="0" applyFont="1" applyFill="1" applyBorder="1" applyAlignment="1">
      <alignment horizontal="left" wrapText="1"/>
    </xf>
    <xf numFmtId="0" fontId="7" fillId="0" borderId="11" xfId="0" applyFont="1" applyFill="1" applyBorder="1" applyAlignment="1">
      <alignment horizontal="left" wrapText="1"/>
    </xf>
    <xf numFmtId="0" fontId="7" fillId="0" borderId="13" xfId="0" applyFont="1" applyFill="1" applyBorder="1" applyAlignment="1">
      <alignment horizontal="left" wrapText="1"/>
    </xf>
    <xf numFmtId="0" fontId="7" fillId="0" borderId="6"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0" xfId="0" applyFont="1" applyFill="1"/>
    <xf numFmtId="0" fontId="7" fillId="0" borderId="6" xfId="0" applyFont="1" applyFill="1" applyBorder="1" applyAlignment="1">
      <alignment horizontal="left"/>
    </xf>
    <xf numFmtId="0" fontId="7" fillId="0" borderId="11" xfId="0" applyFont="1" applyFill="1" applyBorder="1" applyAlignment="1">
      <alignment horizontal="left"/>
    </xf>
    <xf numFmtId="0" fontId="7" fillId="0" borderId="13" xfId="0" applyFont="1" applyFill="1" applyBorder="1" applyAlignment="1">
      <alignment horizontal="left"/>
    </xf>
    <xf numFmtId="0" fontId="7" fillId="0" borderId="1" xfId="0" applyFont="1" applyFill="1" applyBorder="1" applyAlignment="1">
      <alignment horizontal="center" vertical="center"/>
    </xf>
    <xf numFmtId="0" fontId="7" fillId="0" borderId="1" xfId="0" applyFont="1" applyFill="1" applyBorder="1" applyAlignment="1">
      <alignment horizontal="center" wrapText="1"/>
    </xf>
    <xf numFmtId="0" fontId="7" fillId="0" borderId="1" xfId="0" applyFont="1" applyFill="1" applyBorder="1" applyAlignment="1">
      <alignment horizontal="left" wrapText="1"/>
    </xf>
    <xf numFmtId="0" fontId="3" fillId="0" borderId="0" xfId="0" applyFont="1" applyFill="1" applyBorder="1" applyAlignment="1" applyProtection="1">
      <alignment horizontal="center" vertical="center"/>
      <protection locked="0"/>
    </xf>
    <xf numFmtId="0" fontId="2" fillId="0" borderId="0" xfId="0" applyFont="1" applyFill="1" applyBorder="1" applyAlignment="1" applyProtection="1">
      <alignment horizontal="left" vertical="center"/>
      <protection locked="0"/>
    </xf>
    <xf numFmtId="0" fontId="3" fillId="0" borderId="0" xfId="0" quotePrefix="1" applyFont="1" applyFill="1" applyBorder="1" applyAlignment="1" applyProtection="1">
      <alignment horizontal="left" vertical="center" indent="3"/>
      <protection locked="0"/>
    </xf>
    <xf numFmtId="169" fontId="3" fillId="0" borderId="2" xfId="0" applyNumberFormat="1" applyFont="1" applyFill="1" applyBorder="1" applyAlignment="1" applyProtection="1">
      <alignment vertical="center"/>
      <protection hidden="1"/>
    </xf>
    <xf numFmtId="171" fontId="3" fillId="0" borderId="2" xfId="0" applyNumberFormat="1" applyFont="1" applyFill="1" applyBorder="1" applyAlignment="1" applyProtection="1">
      <alignment horizontal="left" vertical="center"/>
      <protection hidden="1"/>
    </xf>
    <xf numFmtId="171" fontId="2" fillId="0" borderId="0" xfId="0" applyNumberFormat="1" applyFont="1" applyFill="1" applyBorder="1" applyAlignment="1" applyProtection="1">
      <alignment horizontal="left" vertical="center"/>
      <protection locked="0"/>
    </xf>
    <xf numFmtId="0" fontId="2" fillId="0" borderId="6" xfId="0" applyFont="1" applyFill="1" applyBorder="1" applyAlignment="1" applyProtection="1">
      <alignment horizontal="left"/>
      <protection locked="0"/>
    </xf>
    <xf numFmtId="0" fontId="2" fillId="0" borderId="11" xfId="0" applyFont="1" applyFill="1" applyBorder="1" applyAlignment="1" applyProtection="1">
      <alignment horizontal="left"/>
      <protection locked="0"/>
    </xf>
    <xf numFmtId="0" fontId="2" fillId="0" borderId="11" xfId="0" applyFont="1" applyFill="1" applyBorder="1" applyAlignment="1" applyProtection="1">
      <alignment horizontal="left"/>
      <protection locked="0"/>
    </xf>
    <xf numFmtId="164" fontId="2" fillId="0" borderId="6" xfId="0" applyNumberFormat="1" applyFont="1" applyFill="1" applyBorder="1" applyAlignment="1" applyProtection="1">
      <alignment horizontal="left"/>
      <protection hidden="1"/>
    </xf>
    <xf numFmtId="164" fontId="2" fillId="0" borderId="11" xfId="0" applyNumberFormat="1" applyFont="1" applyFill="1" applyBorder="1" applyAlignment="1" applyProtection="1">
      <alignment horizontal="left"/>
      <protection hidden="1"/>
    </xf>
    <xf numFmtId="164" fontId="2" fillId="0" borderId="13" xfId="0" applyNumberFormat="1" applyFont="1" applyFill="1" applyBorder="1" applyAlignment="1" applyProtection="1">
      <alignment horizontal="left"/>
      <protection hidden="1"/>
    </xf>
    <xf numFmtId="166" fontId="2" fillId="0" borderId="6" xfId="0" applyNumberFormat="1" applyFont="1" applyFill="1" applyBorder="1" applyAlignment="1" applyProtection="1">
      <alignment horizontal="left"/>
      <protection hidden="1"/>
    </xf>
    <xf numFmtId="166" fontId="2" fillId="0" borderId="11" xfId="0" applyNumberFormat="1" applyFont="1" applyFill="1" applyBorder="1" applyAlignment="1" applyProtection="1">
      <alignment horizontal="left"/>
      <protection hidden="1"/>
    </xf>
    <xf numFmtId="166" fontId="2" fillId="0" borderId="13" xfId="0" applyNumberFormat="1" applyFont="1" applyFill="1" applyBorder="1" applyAlignment="1" applyProtection="1">
      <alignment horizontal="left"/>
      <protection hidden="1"/>
    </xf>
    <xf numFmtId="0" fontId="3" fillId="0" borderId="9" xfId="0" applyFont="1" applyFill="1" applyBorder="1" applyAlignment="1" applyProtection="1">
      <alignment horizontal="center" vertical="center"/>
      <protection locked="0"/>
    </xf>
    <xf numFmtId="0" fontId="3" fillId="0" borderId="5" xfId="0" applyFont="1" applyFill="1" applyBorder="1" applyAlignment="1" applyProtection="1">
      <alignment horizontal="center" vertical="center"/>
      <protection locked="0"/>
    </xf>
    <xf numFmtId="0" fontId="3" fillId="0" borderId="7" xfId="0" applyFont="1" applyFill="1" applyBorder="1" applyAlignment="1" applyProtection="1">
      <alignment horizontal="center" vertical="center"/>
      <protection locked="0"/>
    </xf>
    <xf numFmtId="0" fontId="3" fillId="0" borderId="3" xfId="0" applyFont="1" applyFill="1" applyBorder="1" applyAlignment="1" applyProtection="1">
      <alignment horizontal="center" vertical="center" wrapText="1"/>
      <protection locked="0"/>
    </xf>
    <xf numFmtId="172" fontId="3" fillId="0" borderId="9" xfId="0" applyNumberFormat="1" applyFont="1" applyFill="1" applyBorder="1" applyAlignment="1" applyProtection="1">
      <alignment horizontal="center" vertical="center" wrapText="1"/>
      <protection hidden="1"/>
    </xf>
    <xf numFmtId="172" fontId="3" fillId="0" borderId="5" xfId="0" applyNumberFormat="1" applyFont="1" applyFill="1" applyBorder="1" applyAlignment="1" applyProtection="1">
      <alignment horizontal="center" vertical="center" wrapText="1"/>
      <protection hidden="1"/>
    </xf>
    <xf numFmtId="172" fontId="3" fillId="0" borderId="7" xfId="0" applyNumberFormat="1" applyFont="1" applyFill="1" applyBorder="1" applyAlignment="1" applyProtection="1">
      <alignment horizontal="center" vertical="center" wrapText="1"/>
      <protection hidden="1"/>
    </xf>
    <xf numFmtId="0" fontId="3" fillId="0" borderId="12" xfId="0"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protection locked="0"/>
    </xf>
    <xf numFmtId="0" fontId="3" fillId="0" borderId="8" xfId="0" applyFont="1" applyFill="1" applyBorder="1" applyAlignment="1" applyProtection="1">
      <alignment horizontal="center" vertical="center"/>
      <protection locked="0"/>
    </xf>
    <xf numFmtId="0" fontId="3" fillId="0" borderId="4" xfId="0" applyFont="1" applyFill="1" applyBorder="1" applyAlignment="1" applyProtection="1">
      <alignment horizontal="center" vertical="center" wrapText="1"/>
      <protection locked="0"/>
    </xf>
    <xf numFmtId="172" fontId="3" fillId="0" borderId="12" xfId="0" applyNumberFormat="1" applyFont="1" applyFill="1" applyBorder="1" applyAlignment="1" applyProtection="1">
      <alignment horizontal="center" vertical="center" wrapText="1"/>
      <protection hidden="1"/>
    </xf>
    <xf numFmtId="172" fontId="3" fillId="0" borderId="2" xfId="0" applyNumberFormat="1" applyFont="1" applyFill="1" applyBorder="1" applyAlignment="1" applyProtection="1">
      <alignment horizontal="center" vertical="center" wrapText="1"/>
      <protection hidden="1"/>
    </xf>
    <xf numFmtId="172" fontId="3" fillId="0" borderId="8" xfId="0" applyNumberFormat="1" applyFont="1" applyFill="1" applyBorder="1" applyAlignment="1" applyProtection="1">
      <alignment horizontal="center" vertical="center" wrapText="1"/>
      <protection hidden="1"/>
    </xf>
    <xf numFmtId="0" fontId="3" fillId="0" borderId="3" xfId="0" applyFont="1" applyFill="1" applyBorder="1" applyAlignment="1" applyProtection="1">
      <alignment horizontal="center" vertical="center"/>
      <protection locked="0"/>
    </xf>
    <xf numFmtId="0" fontId="3" fillId="0" borderId="6" xfId="0" applyFont="1" applyFill="1" applyBorder="1" applyAlignment="1" applyProtection="1">
      <alignment horizontal="center" vertical="center"/>
      <protection locked="0"/>
    </xf>
    <xf numFmtId="0" fontId="3" fillId="0" borderId="11" xfId="0" applyFont="1" applyFill="1" applyBorder="1" applyAlignment="1" applyProtection="1">
      <alignment horizontal="center" vertical="center"/>
      <protection locked="0"/>
    </xf>
    <xf numFmtId="0" fontId="3" fillId="0" borderId="13" xfId="0" applyFont="1" applyFill="1" applyBorder="1" applyAlignment="1" applyProtection="1">
      <alignment horizontal="center" vertical="center"/>
      <protection locked="0"/>
    </xf>
    <xf numFmtId="168" fontId="2" fillId="0" borderId="6" xfId="0" applyNumberFormat="1" applyFont="1" applyFill="1" applyBorder="1" applyAlignment="1" applyProtection="1">
      <alignment horizontal="center" vertical="center"/>
      <protection locked="0"/>
    </xf>
    <xf numFmtId="168" fontId="2" fillId="0" borderId="11" xfId="0" applyNumberFormat="1" applyFont="1" applyFill="1" applyBorder="1" applyAlignment="1" applyProtection="1">
      <alignment horizontal="center" vertical="center"/>
      <protection locked="0"/>
    </xf>
    <xf numFmtId="168" fontId="2" fillId="0" borderId="13" xfId="0" applyNumberFormat="1" applyFont="1" applyFill="1" applyBorder="1" applyAlignment="1" applyProtection="1">
      <alignment horizontal="center" vertical="center"/>
      <protection locked="0"/>
    </xf>
    <xf numFmtId="173" fontId="2" fillId="0" borderId="6" xfId="0" applyNumberFormat="1" applyFont="1" applyFill="1" applyBorder="1" applyAlignment="1" applyProtection="1">
      <alignment horizontal="center" vertical="center"/>
      <protection locked="0"/>
    </xf>
    <xf numFmtId="173" fontId="2" fillId="0" borderId="11" xfId="0" applyNumberFormat="1" applyFont="1" applyFill="1" applyBorder="1" applyAlignment="1" applyProtection="1">
      <alignment horizontal="center" vertical="center"/>
      <protection locked="0"/>
    </xf>
    <xf numFmtId="173" fontId="2" fillId="0" borderId="13" xfId="0" applyNumberFormat="1" applyFont="1" applyFill="1" applyBorder="1" applyAlignment="1" applyProtection="1">
      <alignment horizontal="center" vertical="center"/>
      <protection locked="0"/>
    </xf>
    <xf numFmtId="0" fontId="2" fillId="0" borderId="6" xfId="0" quotePrefix="1" applyFont="1" applyFill="1" applyBorder="1" applyAlignment="1" applyProtection="1">
      <alignment horizontal="left" vertical="center" wrapText="1"/>
      <protection locked="0"/>
    </xf>
    <xf numFmtId="168" fontId="2" fillId="0" borderId="6" xfId="0" applyNumberFormat="1" applyFont="1" applyFill="1" applyBorder="1" applyAlignment="1" applyProtection="1">
      <alignment horizontal="center" vertical="center"/>
      <protection hidden="1"/>
    </xf>
    <xf numFmtId="168" fontId="2" fillId="0" borderId="11" xfId="0" applyNumberFormat="1" applyFont="1" applyFill="1" applyBorder="1" applyAlignment="1" applyProtection="1">
      <alignment horizontal="center" vertical="center"/>
      <protection hidden="1"/>
    </xf>
    <xf numFmtId="168" fontId="2" fillId="0" borderId="13" xfId="0" applyNumberFormat="1" applyFont="1" applyFill="1" applyBorder="1" applyAlignment="1" applyProtection="1">
      <alignment horizontal="center" vertical="center"/>
      <protection hidden="1"/>
    </xf>
    <xf numFmtId="0" fontId="2" fillId="0" borderId="9" xfId="0" applyFont="1" applyFill="1" applyBorder="1" applyAlignment="1" applyProtection="1">
      <alignment horizontal="left" vertical="center" wrapText="1" indent="1"/>
      <protection locked="0"/>
    </xf>
    <xf numFmtId="0" fontId="2" fillId="0" borderId="5" xfId="0" applyFont="1" applyFill="1" applyBorder="1" applyAlignment="1" applyProtection="1">
      <alignment horizontal="left" vertical="center" wrapText="1" indent="1"/>
      <protection locked="0"/>
    </xf>
    <xf numFmtId="0" fontId="2" fillId="0" borderId="7" xfId="0" applyFont="1" applyFill="1" applyBorder="1" applyAlignment="1" applyProtection="1">
      <alignment horizontal="left" vertical="center" wrapText="1" indent="1"/>
      <protection locked="0"/>
    </xf>
    <xf numFmtId="49" fontId="2" fillId="0" borderId="3" xfId="0" applyNumberFormat="1" applyFont="1" applyFill="1" applyBorder="1" applyAlignment="1" applyProtection="1">
      <alignment horizontal="center" vertical="center" wrapText="1"/>
      <protection locked="0"/>
    </xf>
    <xf numFmtId="49" fontId="2" fillId="0" borderId="9" xfId="0" applyNumberFormat="1" applyFont="1" applyFill="1" applyBorder="1" applyAlignment="1" applyProtection="1">
      <alignment horizontal="center" vertical="center" wrapText="1"/>
      <protection hidden="1"/>
    </xf>
    <xf numFmtId="49" fontId="2" fillId="0" borderId="5" xfId="0" applyNumberFormat="1" applyFont="1" applyFill="1" applyBorder="1" applyAlignment="1" applyProtection="1">
      <alignment horizontal="center" vertical="center" wrapText="1"/>
      <protection hidden="1"/>
    </xf>
    <xf numFmtId="49" fontId="2" fillId="0" borderId="7" xfId="0" applyNumberFormat="1" applyFont="1" applyFill="1" applyBorder="1" applyAlignment="1" applyProtection="1">
      <alignment horizontal="center" vertical="center" wrapText="1"/>
      <protection hidden="1"/>
    </xf>
    <xf numFmtId="0" fontId="2" fillId="0" borderId="12" xfId="0" applyFont="1" applyFill="1" applyBorder="1" applyAlignment="1" applyProtection="1">
      <alignment horizontal="left" vertical="center" wrapText="1" indent="1"/>
      <protection locked="0"/>
    </xf>
    <xf numFmtId="0" fontId="2" fillId="0" borderId="2" xfId="0" applyFont="1" applyFill="1" applyBorder="1" applyAlignment="1" applyProtection="1">
      <alignment horizontal="left" vertical="center" wrapText="1" indent="1"/>
      <protection locked="0"/>
    </xf>
    <xf numFmtId="0" fontId="2" fillId="0" borderId="8" xfId="0" applyFont="1" applyFill="1" applyBorder="1" applyAlignment="1" applyProtection="1">
      <alignment horizontal="left" vertical="center" wrapText="1" indent="1"/>
      <protection locked="0"/>
    </xf>
    <xf numFmtId="49" fontId="2" fillId="0" borderId="4" xfId="0" applyNumberFormat="1" applyFont="1" applyFill="1" applyBorder="1" applyAlignment="1" applyProtection="1">
      <alignment horizontal="center" vertical="center" wrapText="1"/>
      <protection locked="0"/>
    </xf>
    <xf numFmtId="168" fontId="2" fillId="0" borderId="12" xfId="0" applyNumberFormat="1" applyFont="1" applyFill="1" applyBorder="1" applyAlignment="1" applyProtection="1">
      <alignment horizontal="center"/>
      <protection locked="0"/>
    </xf>
    <xf numFmtId="168" fontId="2" fillId="0" borderId="2" xfId="0" applyNumberFormat="1" applyFont="1" applyFill="1" applyBorder="1" applyAlignment="1" applyProtection="1">
      <alignment horizontal="center"/>
      <protection locked="0"/>
    </xf>
    <xf numFmtId="168" fontId="2" fillId="0" borderId="8" xfId="0" applyNumberFormat="1" applyFont="1" applyFill="1" applyBorder="1" applyAlignment="1" applyProtection="1">
      <alignment horizontal="center"/>
      <protection locked="0"/>
    </xf>
    <xf numFmtId="0" fontId="2" fillId="0" borderId="6" xfId="0" applyFont="1" applyFill="1" applyBorder="1" applyAlignment="1" applyProtection="1">
      <alignment horizontal="left" vertical="center" wrapText="1" indent="1"/>
      <protection locked="0"/>
    </xf>
    <xf numFmtId="0" fontId="2" fillId="0" borderId="11" xfId="0" applyFont="1" applyFill="1" applyBorder="1" applyAlignment="1" applyProtection="1">
      <alignment horizontal="left" vertical="center" wrapText="1" indent="1"/>
      <protection locked="0"/>
    </xf>
    <xf numFmtId="0" fontId="2" fillId="0" borderId="13" xfId="0" applyFont="1" applyFill="1" applyBorder="1" applyAlignment="1" applyProtection="1">
      <alignment horizontal="left" vertical="center" wrapText="1" indent="1"/>
      <protection locked="0"/>
    </xf>
    <xf numFmtId="173" fontId="2" fillId="0" borderId="6" xfId="0" applyNumberFormat="1" applyFont="1" applyFill="1" applyBorder="1" applyAlignment="1" applyProtection="1">
      <alignment horizontal="center" vertical="center"/>
      <protection hidden="1"/>
    </xf>
    <xf numFmtId="173" fontId="2" fillId="0" borderId="11" xfId="0" applyNumberFormat="1" applyFont="1" applyFill="1" applyBorder="1" applyAlignment="1" applyProtection="1">
      <alignment horizontal="center" vertical="center"/>
      <protection hidden="1"/>
    </xf>
    <xf numFmtId="173" fontId="2" fillId="0" borderId="13" xfId="0" applyNumberFormat="1" applyFont="1" applyFill="1" applyBorder="1" applyAlignment="1" applyProtection="1">
      <alignment horizontal="center" vertical="center"/>
      <protection hidden="1"/>
    </xf>
    <xf numFmtId="0" fontId="7" fillId="0" borderId="3" xfId="0" applyFont="1" applyFill="1" applyBorder="1" applyProtection="1">
      <protection locked="0"/>
    </xf>
    <xf numFmtId="173" fontId="2" fillId="0" borderId="12" xfId="0" applyNumberFormat="1" applyFont="1" applyFill="1" applyBorder="1" applyAlignment="1" applyProtection="1">
      <alignment horizontal="center" vertical="center"/>
      <protection locked="0"/>
    </xf>
    <xf numFmtId="173" fontId="2" fillId="0" borderId="2" xfId="0" applyNumberFormat="1" applyFont="1" applyFill="1" applyBorder="1" applyAlignment="1" applyProtection="1">
      <alignment horizontal="center" vertical="center"/>
      <protection locked="0"/>
    </xf>
    <xf numFmtId="173" fontId="2" fillId="0" borderId="8" xfId="0" applyNumberFormat="1" applyFont="1" applyFill="1" applyBorder="1" applyAlignment="1" applyProtection="1">
      <alignment horizontal="center" vertical="center"/>
      <protection locked="0"/>
    </xf>
    <xf numFmtId="168" fontId="2" fillId="0" borderId="2" xfId="0" applyNumberFormat="1" applyFont="1" applyFill="1" applyBorder="1" applyAlignment="1" applyProtection="1">
      <alignment horizontal="center" vertical="center"/>
      <protection locked="0"/>
    </xf>
    <xf numFmtId="168" fontId="2" fillId="0" borderId="8" xfId="0" applyNumberFormat="1" applyFont="1" applyFill="1" applyBorder="1" applyAlignment="1" applyProtection="1">
      <alignment horizontal="center" vertical="center"/>
      <protection locked="0"/>
    </xf>
    <xf numFmtId="168" fontId="2" fillId="0" borderId="12" xfId="0" applyNumberFormat="1" applyFont="1" applyFill="1" applyBorder="1" applyAlignment="1" applyProtection="1">
      <alignment horizontal="center" vertical="center"/>
      <protection locked="0"/>
    </xf>
    <xf numFmtId="174" fontId="2" fillId="0" borderId="6" xfId="0" applyNumberFormat="1" applyFont="1" applyFill="1" applyBorder="1" applyAlignment="1" applyProtection="1">
      <alignment horizontal="center" vertical="center"/>
      <protection hidden="1"/>
    </xf>
    <xf numFmtId="174" fontId="2" fillId="0" borderId="11" xfId="0" applyNumberFormat="1" applyFont="1" applyFill="1" applyBorder="1" applyAlignment="1" applyProtection="1">
      <alignment horizontal="center" vertical="center"/>
      <protection hidden="1"/>
    </xf>
    <xf numFmtId="174" fontId="2" fillId="0" borderId="13" xfId="0" applyNumberFormat="1" applyFont="1" applyFill="1" applyBorder="1" applyAlignment="1" applyProtection="1">
      <alignment horizontal="center" vertical="center"/>
      <protection hidden="1"/>
    </xf>
    <xf numFmtId="171" fontId="3" fillId="0" borderId="12" xfId="0" quotePrefix="1" applyNumberFormat="1" applyFont="1" applyFill="1" applyBorder="1" applyAlignment="1" applyProtection="1">
      <alignment horizontal="center" vertical="center" wrapText="1"/>
      <protection hidden="1"/>
    </xf>
    <xf numFmtId="171" fontId="3" fillId="0" borderId="2" xfId="0" quotePrefix="1" applyNumberFormat="1" applyFont="1" applyFill="1" applyBorder="1" applyAlignment="1" applyProtection="1">
      <alignment horizontal="center" vertical="center" wrapText="1"/>
      <protection hidden="1"/>
    </xf>
    <xf numFmtId="171" fontId="3" fillId="0" borderId="8" xfId="0" quotePrefix="1" applyNumberFormat="1" applyFont="1" applyFill="1" applyBorder="1" applyAlignment="1" applyProtection="1">
      <alignment horizontal="center" vertical="center" wrapText="1"/>
      <protection hidden="1"/>
    </xf>
    <xf numFmtId="0" fontId="2" fillId="0" borderId="1" xfId="0" applyFont="1" applyFill="1" applyBorder="1" applyAlignment="1" applyProtection="1">
      <alignment horizontal="left" vertical="center" wrapText="1"/>
      <protection locked="0"/>
    </xf>
    <xf numFmtId="0" fontId="3" fillId="0" borderId="2" xfId="0"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vertical="center" wrapText="1"/>
      <protection locked="0" hidden="1"/>
    </xf>
    <xf numFmtId="0" fontId="9" fillId="0" borderId="1" xfId="0" applyFont="1" applyFill="1" applyBorder="1" applyAlignment="1" applyProtection="1">
      <alignment horizontal="center" vertical="center" wrapText="1"/>
      <protection locked="0" hidden="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2" fillId="0" borderId="6" xfId="0" applyFont="1" applyFill="1" applyBorder="1" applyAlignment="1" applyProtection="1">
      <alignment horizontal="center" vertical="center" wrapText="1"/>
      <protection locked="0"/>
    </xf>
    <xf numFmtId="0" fontId="2" fillId="0" borderId="11" xfId="0" applyFont="1" applyFill="1" applyBorder="1" applyAlignment="1" applyProtection="1">
      <alignment horizontal="center" vertical="center" wrapText="1"/>
      <protection locked="0"/>
    </xf>
    <xf numFmtId="0" fontId="2" fillId="0" borderId="13" xfId="0" applyFont="1" applyFill="1" applyBorder="1" applyAlignment="1" applyProtection="1">
      <alignment horizontal="center" vertical="center" wrapText="1"/>
      <protection locked="0"/>
    </xf>
    <xf numFmtId="0" fontId="2" fillId="0" borderId="6" xfId="0" applyFont="1" applyFill="1" applyBorder="1" applyAlignment="1" applyProtection="1">
      <alignment vertical="center" wrapText="1"/>
      <protection locked="0" hidden="1"/>
    </xf>
    <xf numFmtId="0" fontId="2" fillId="0" borderId="11" xfId="0" applyFont="1" applyFill="1" applyBorder="1" applyAlignment="1" applyProtection="1">
      <alignment vertical="center" wrapText="1"/>
      <protection locked="0" hidden="1"/>
    </xf>
    <xf numFmtId="0" fontId="2" fillId="0" borderId="13" xfId="0" applyFont="1" applyFill="1" applyBorder="1" applyAlignment="1" applyProtection="1">
      <alignment vertical="center" wrapText="1"/>
      <protection locked="0" hidden="1"/>
    </xf>
    <xf numFmtId="0" fontId="2" fillId="0" borderId="6" xfId="0" applyFont="1" applyFill="1" applyBorder="1" applyAlignment="1" applyProtection="1">
      <alignment horizontal="left" vertical="top" wrapText="1" indent="1"/>
      <protection locked="0" hidden="1"/>
    </xf>
    <xf numFmtId="0" fontId="2" fillId="0" borderId="11" xfId="0" applyFont="1" applyFill="1" applyBorder="1" applyAlignment="1" applyProtection="1">
      <alignment horizontal="left" vertical="top" wrapText="1" indent="1"/>
      <protection locked="0" hidden="1"/>
    </xf>
    <xf numFmtId="0" fontId="2" fillId="0" borderId="13" xfId="0" applyFont="1" applyFill="1" applyBorder="1" applyAlignment="1" applyProtection="1">
      <alignment horizontal="left" vertical="top" wrapText="1" indent="1"/>
      <protection locked="0" hidden="1"/>
    </xf>
    <xf numFmtId="0" fontId="2" fillId="0" borderId="6" xfId="0" applyFont="1" applyFill="1" applyBorder="1" applyAlignment="1" applyProtection="1">
      <alignment horizontal="left" vertical="center" wrapText="1" indent="1"/>
      <protection locked="0" hidden="1"/>
    </xf>
    <xf numFmtId="0" fontId="2" fillId="0" borderId="11" xfId="0" applyFont="1" applyFill="1" applyBorder="1" applyAlignment="1" applyProtection="1">
      <alignment horizontal="left" vertical="center" wrapText="1" indent="1"/>
      <protection locked="0" hidden="1"/>
    </xf>
    <xf numFmtId="0" fontId="2" fillId="0" borderId="13" xfId="0" applyFont="1" applyFill="1" applyBorder="1" applyAlignment="1" applyProtection="1">
      <alignment horizontal="left" vertical="center" wrapText="1" indent="1"/>
      <protection locked="0" hidden="1"/>
    </xf>
    <xf numFmtId="168" fontId="2" fillId="0" borderId="13" xfId="0" applyNumberFormat="1" applyFont="1" applyFill="1" applyBorder="1" applyAlignment="1" applyProtection="1">
      <alignment horizontal="center" vertical="center" shrinkToFit="1"/>
      <protection locked="0" hidden="1"/>
    </xf>
    <xf numFmtId="0" fontId="2" fillId="0" borderId="9" xfId="0" applyFont="1" applyFill="1" applyBorder="1" applyAlignment="1" applyProtection="1">
      <alignment horizontal="left" vertical="center" wrapText="1" indent="1"/>
      <protection locked="0" hidden="1"/>
    </xf>
    <xf numFmtId="0" fontId="2" fillId="0" borderId="5" xfId="0" applyFont="1" applyFill="1" applyBorder="1" applyAlignment="1" applyProtection="1">
      <alignment horizontal="left" vertical="center" wrapText="1" indent="1"/>
      <protection locked="0" hidden="1"/>
    </xf>
    <xf numFmtId="0" fontId="2" fillId="0" borderId="7" xfId="0" applyFont="1" applyFill="1" applyBorder="1" applyAlignment="1" applyProtection="1">
      <alignment horizontal="left" vertical="center" wrapText="1" indent="1"/>
      <protection locked="0" hidden="1"/>
    </xf>
    <xf numFmtId="0" fontId="2" fillId="0" borderId="6" xfId="0" applyFont="1" applyFill="1" applyBorder="1" applyAlignment="1" applyProtection="1">
      <alignment horizontal="left" wrapText="1"/>
      <protection locked="0"/>
    </xf>
    <xf numFmtId="0" fontId="2" fillId="0" borderId="11" xfId="0" applyFont="1" applyFill="1" applyBorder="1" applyAlignment="1" applyProtection="1">
      <alignment horizontal="left" wrapText="1"/>
      <protection locked="0"/>
    </xf>
    <xf numFmtId="0" fontId="2" fillId="0" borderId="13" xfId="0" applyFont="1" applyFill="1" applyBorder="1" applyAlignment="1" applyProtection="1">
      <alignment horizontal="left" wrapText="1"/>
      <protection locked="0"/>
    </xf>
    <xf numFmtId="49" fontId="2" fillId="0" borderId="5" xfId="0" applyNumberFormat="1" applyFont="1" applyFill="1" applyBorder="1" applyAlignment="1" applyProtection="1">
      <alignment horizontal="center" vertical="center"/>
      <protection hidden="1"/>
    </xf>
    <xf numFmtId="49" fontId="2" fillId="0" borderId="7" xfId="0" applyNumberFormat="1" applyFont="1" applyFill="1" applyBorder="1" applyAlignment="1" applyProtection="1">
      <alignment horizontal="center" vertical="center"/>
      <protection hidden="1"/>
    </xf>
    <xf numFmtId="49" fontId="2" fillId="0" borderId="9" xfId="0" applyNumberFormat="1" applyFont="1" applyFill="1" applyBorder="1" applyAlignment="1" applyProtection="1">
      <alignment horizontal="center" vertical="center"/>
      <protection hidden="1"/>
    </xf>
    <xf numFmtId="168" fontId="7" fillId="0" borderId="6" xfId="0" applyNumberFormat="1" applyFont="1" applyFill="1" applyBorder="1" applyAlignment="1" applyProtection="1">
      <alignment horizontal="center" vertical="center"/>
      <protection locked="0"/>
    </xf>
    <xf numFmtId="168" fontId="7" fillId="0" borderId="11" xfId="0" applyNumberFormat="1" applyFont="1" applyFill="1" applyBorder="1" applyAlignment="1" applyProtection="1">
      <alignment horizontal="center" vertical="center"/>
      <protection locked="0"/>
    </xf>
    <xf numFmtId="168" fontId="7" fillId="0" borderId="13" xfId="0" applyNumberFormat="1" applyFont="1" applyFill="1" applyBorder="1" applyAlignment="1" applyProtection="1">
      <alignment horizontal="center" vertical="center"/>
      <protection locked="0"/>
    </xf>
    <xf numFmtId="172" fontId="3" fillId="0" borderId="9" xfId="0" quotePrefix="1" applyNumberFormat="1" applyFont="1" applyFill="1" applyBorder="1" applyAlignment="1" applyProtection="1">
      <alignment horizontal="center" vertical="center" wrapText="1"/>
      <protection hidden="1"/>
    </xf>
    <xf numFmtId="172" fontId="3" fillId="0" borderId="5" xfId="0" applyNumberFormat="1" applyFont="1" applyFill="1" applyBorder="1" applyAlignment="1" applyProtection="1">
      <alignment horizontal="center" vertical="center" wrapText="1"/>
      <protection hidden="1"/>
    </xf>
    <xf numFmtId="170" fontId="3" fillId="0" borderId="7" xfId="0" applyNumberFormat="1" applyFont="1" applyFill="1" applyBorder="1" applyAlignment="1" applyProtection="1">
      <alignment horizontal="center" vertical="center" wrapText="1"/>
      <protection hidden="1"/>
    </xf>
    <xf numFmtId="168" fontId="7" fillId="0" borderId="6" xfId="0" applyNumberFormat="1" applyFont="1" applyFill="1" applyBorder="1" applyAlignment="1" applyProtection="1">
      <alignment horizontal="center" vertical="center"/>
      <protection hidden="1"/>
    </xf>
    <xf numFmtId="168" fontId="7" fillId="0" borderId="11" xfId="0" applyNumberFormat="1" applyFont="1" applyFill="1" applyBorder="1" applyAlignment="1" applyProtection="1">
      <alignment horizontal="center" vertical="center"/>
      <protection hidden="1"/>
    </xf>
    <xf numFmtId="168" fontId="7" fillId="0" borderId="13" xfId="0" applyNumberFormat="1" applyFont="1" applyFill="1" applyBorder="1" applyAlignment="1" applyProtection="1">
      <alignment horizontal="center" vertical="center"/>
      <protection hidden="1"/>
    </xf>
    <xf numFmtId="168" fontId="7" fillId="0" borderId="1" xfId="0" applyNumberFormat="1" applyFont="1" applyFill="1" applyBorder="1" applyAlignment="1" applyProtection="1">
      <alignment horizontal="center" vertical="center"/>
      <protection locked="0"/>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364</xdr:row>
      <xdr:rowOff>124690</xdr:rowOff>
    </xdr:from>
    <xdr:to>
      <xdr:col>18</xdr:col>
      <xdr:colOff>214980</xdr:colOff>
      <xdr:row>452</xdr:row>
      <xdr:rowOff>83127</xdr:rowOff>
    </xdr:to>
    <xdr:pic>
      <xdr:nvPicPr>
        <xdr:cNvPr id="3" name="Рисунок 2"/>
        <xdr:cNvPicPr>
          <a:picLocks noChangeAspect="1"/>
        </xdr:cNvPicPr>
      </xdr:nvPicPr>
      <xdr:blipFill>
        <a:blip xmlns:r="http://schemas.openxmlformats.org/officeDocument/2006/relationships" r:embed="rId1"/>
        <a:stretch>
          <a:fillRect/>
        </a:stretch>
      </xdr:blipFill>
      <xdr:spPr>
        <a:xfrm>
          <a:off x="0" y="61250945"/>
          <a:ext cx="9539089" cy="14588837"/>
        </a:xfrm>
        <a:prstGeom prst="rect">
          <a:avLst/>
        </a:prstGeom>
      </xdr:spPr>
    </xdr:pic>
    <xdr:clientData/>
  </xdr:twoCellAnchor>
  <xdr:twoCellAnchor editAs="oneCell">
    <xdr:from>
      <xdr:col>0</xdr:col>
      <xdr:colOff>27710</xdr:colOff>
      <xdr:row>452</xdr:row>
      <xdr:rowOff>13855</xdr:rowOff>
    </xdr:from>
    <xdr:to>
      <xdr:col>18</xdr:col>
      <xdr:colOff>353946</xdr:colOff>
      <xdr:row>543</xdr:row>
      <xdr:rowOff>55419</xdr:rowOff>
    </xdr:to>
    <xdr:pic>
      <xdr:nvPicPr>
        <xdr:cNvPr id="4" name="Рисунок 3"/>
        <xdr:cNvPicPr>
          <a:picLocks noChangeAspect="1"/>
        </xdr:cNvPicPr>
      </xdr:nvPicPr>
      <xdr:blipFill>
        <a:blip xmlns:r="http://schemas.openxmlformats.org/officeDocument/2006/relationships" r:embed="rId2"/>
        <a:stretch>
          <a:fillRect/>
        </a:stretch>
      </xdr:blipFill>
      <xdr:spPr>
        <a:xfrm>
          <a:off x="27710" y="75770510"/>
          <a:ext cx="9650345" cy="15170727"/>
        </a:xfrm>
        <a:prstGeom prst="rect">
          <a:avLst/>
        </a:prstGeom>
      </xdr:spPr>
    </xdr:pic>
    <xdr:clientData/>
  </xdr:twoCellAnchor>
  <xdr:twoCellAnchor editAs="oneCell">
    <xdr:from>
      <xdr:col>0</xdr:col>
      <xdr:colOff>13855</xdr:colOff>
      <xdr:row>543</xdr:row>
      <xdr:rowOff>13855</xdr:rowOff>
    </xdr:from>
    <xdr:to>
      <xdr:col>18</xdr:col>
      <xdr:colOff>409462</xdr:colOff>
      <xdr:row>628</xdr:row>
      <xdr:rowOff>55418</xdr:rowOff>
    </xdr:to>
    <xdr:pic>
      <xdr:nvPicPr>
        <xdr:cNvPr id="6" name="Рисунок 5"/>
        <xdr:cNvPicPr>
          <a:picLocks noChangeAspect="1"/>
        </xdr:cNvPicPr>
      </xdr:nvPicPr>
      <xdr:blipFill>
        <a:blip xmlns:r="http://schemas.openxmlformats.org/officeDocument/2006/relationships" r:embed="rId3"/>
        <a:stretch>
          <a:fillRect/>
        </a:stretch>
      </xdr:blipFill>
      <xdr:spPr>
        <a:xfrm>
          <a:off x="13855" y="90899673"/>
          <a:ext cx="9719716" cy="141732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1044;&#1054;&#1050;&#1059;&#1052;&#1045;&#1053;&#1058;&#1067;\&#1041;&#1091;&#1093;&#1075;&#1072;&#1083;&#1090;&#1077;&#1088;&#1080;&#1103;\&#1056;&#1103;&#1073;&#1082;&#1086;&#1074;&#1072;\&#1041;&#1072;&#1083;&#1072;&#1085;&#1089;&#1099;\2013%20&#1075;&#1086;&#1076;\&#1085;&#1072;%2001.01.2013\&#1073;&#1072;&#1083;&#1072;&#1085;&#1089;%20&#1085;&#1072;%20%2001.01.20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ации"/>
      <sheetName val="Баланс"/>
      <sheetName val="Прил.2"/>
      <sheetName val="Прил.3"/>
      <sheetName val="Прил.4"/>
      <sheetName val="Прил.5"/>
      <sheetName val="Анализ фин.сост."/>
      <sheetName val="Анализ разделов I и II"/>
      <sheetName val="Анализ разделов III-V"/>
      <sheetName val="Рентабельность"/>
      <sheetName val="Норм.коэффиц."/>
      <sheetName val="Увязк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65"/>
  <sheetViews>
    <sheetView tabSelected="1" topLeftCell="A76" zoomScale="55" zoomScaleNormal="55" workbookViewId="0">
      <selection activeCell="T447" sqref="T447"/>
    </sheetView>
  </sheetViews>
  <sheetFormatPr defaultColWidth="8.88671875" defaultRowHeight="13.2" x14ac:dyDescent="0.25"/>
  <cols>
    <col min="1" max="3" width="8.88671875" style="29"/>
    <col min="4" max="4" width="9.109375" style="29" customWidth="1"/>
    <col min="5" max="5" width="8.88671875" style="29"/>
    <col min="6" max="6" width="14.77734375" style="29" customWidth="1"/>
    <col min="7" max="7" width="14.44140625" style="29" customWidth="1"/>
    <col min="8" max="8" width="2.33203125" style="29" customWidth="1"/>
    <col min="9" max="9" width="3.6640625" style="29" hidden="1" customWidth="1"/>
    <col min="10" max="10" width="0.44140625" style="29" customWidth="1"/>
    <col min="11" max="11" width="3.88671875" style="29" customWidth="1"/>
    <col min="12" max="12" width="1.6640625" style="29" customWidth="1"/>
    <col min="13" max="13" width="2" style="29" customWidth="1"/>
    <col min="14" max="14" width="9.109375" style="29" customWidth="1"/>
    <col min="15" max="15" width="8.88671875" style="29"/>
    <col min="16" max="16" width="16" style="29" customWidth="1"/>
    <col min="17" max="16384" width="8.88671875" style="29"/>
  </cols>
  <sheetData>
    <row r="1" spans="1:7" x14ac:dyDescent="0.25">
      <c r="A1" s="2"/>
      <c r="B1" s="2"/>
      <c r="C1" s="2"/>
      <c r="D1" s="2"/>
      <c r="E1" s="2"/>
      <c r="F1" s="144"/>
      <c r="G1" s="144"/>
    </row>
    <row r="2" spans="1:7" ht="15" customHeight="1" x14ac:dyDescent="0.25">
      <c r="A2" s="145" t="s">
        <v>175</v>
      </c>
      <c r="B2" s="145"/>
      <c r="C2" s="145"/>
      <c r="D2" s="145"/>
      <c r="E2" s="145"/>
      <c r="F2" s="145"/>
      <c r="G2" s="145"/>
    </row>
    <row r="3" spans="1:7" x14ac:dyDescent="0.25">
      <c r="A3" s="2"/>
      <c r="B3" s="2"/>
      <c r="C3" s="2"/>
      <c r="D3" s="2"/>
      <c r="E3" s="2"/>
      <c r="F3" s="2"/>
      <c r="G3" s="2"/>
    </row>
    <row r="4" spans="1:7" x14ac:dyDescent="0.25">
      <c r="A4" s="146" t="s">
        <v>2</v>
      </c>
      <c r="B4" s="146"/>
      <c r="C4" s="146"/>
      <c r="D4" s="146"/>
      <c r="E4" s="146"/>
      <c r="F4" s="146"/>
      <c r="G4" s="146"/>
    </row>
    <row r="5" spans="1:7" x14ac:dyDescent="0.25">
      <c r="A5" s="2"/>
      <c r="B5" s="2"/>
      <c r="C5" s="30" t="s">
        <v>3</v>
      </c>
      <c r="D5" s="147" t="s">
        <v>176</v>
      </c>
      <c r="E5" s="147"/>
      <c r="F5" s="147"/>
      <c r="G5" s="2"/>
    </row>
    <row r="6" spans="1:7" x14ac:dyDescent="0.25">
      <c r="A6" s="2"/>
      <c r="B6" s="2"/>
      <c r="C6" s="2"/>
      <c r="D6" s="2"/>
      <c r="E6" s="2"/>
      <c r="F6" s="2"/>
      <c r="G6" s="2"/>
    </row>
    <row r="7" spans="1:7" x14ac:dyDescent="0.25">
      <c r="A7" s="148" t="s">
        <v>4</v>
      </c>
      <c r="B7" s="149"/>
      <c r="C7" s="149"/>
      <c r="D7" s="150" t="s">
        <v>177</v>
      </c>
      <c r="E7" s="151"/>
      <c r="F7" s="151"/>
      <c r="G7" s="152"/>
    </row>
    <row r="8" spans="1:7" x14ac:dyDescent="0.25">
      <c r="A8" s="148" t="s">
        <v>5</v>
      </c>
      <c r="B8" s="149"/>
      <c r="C8" s="149"/>
      <c r="D8" s="150">
        <v>700010525</v>
      </c>
      <c r="E8" s="151"/>
      <c r="F8" s="151"/>
      <c r="G8" s="152"/>
    </row>
    <row r="9" spans="1:7" x14ac:dyDescent="0.25">
      <c r="A9" s="148" t="s">
        <v>6</v>
      </c>
      <c r="B9" s="149"/>
      <c r="C9" s="149"/>
      <c r="D9" s="150" t="s">
        <v>178</v>
      </c>
      <c r="E9" s="151"/>
      <c r="F9" s="151"/>
      <c r="G9" s="152"/>
    </row>
    <row r="10" spans="1:7" x14ac:dyDescent="0.25">
      <c r="A10" s="148" t="s">
        <v>7</v>
      </c>
      <c r="B10" s="149"/>
      <c r="C10" s="149"/>
      <c r="D10" s="150" t="s">
        <v>179</v>
      </c>
      <c r="E10" s="151"/>
      <c r="F10" s="151"/>
      <c r="G10" s="152"/>
    </row>
    <row r="11" spans="1:7" x14ac:dyDescent="0.25">
      <c r="A11" s="148" t="s">
        <v>8</v>
      </c>
      <c r="B11" s="149"/>
      <c r="C11" s="149"/>
      <c r="D11" s="150" t="s">
        <v>180</v>
      </c>
      <c r="E11" s="151"/>
      <c r="F11" s="151"/>
      <c r="G11" s="152"/>
    </row>
    <row r="12" spans="1:7" x14ac:dyDescent="0.25">
      <c r="A12" s="148" t="s">
        <v>9</v>
      </c>
      <c r="B12" s="149"/>
      <c r="C12" s="149"/>
      <c r="D12" s="150" t="s">
        <v>161</v>
      </c>
      <c r="E12" s="151"/>
      <c r="F12" s="151"/>
      <c r="G12" s="152"/>
    </row>
    <row r="13" spans="1:7" x14ac:dyDescent="0.25">
      <c r="A13" s="148" t="s">
        <v>10</v>
      </c>
      <c r="B13" s="149"/>
      <c r="C13" s="149"/>
      <c r="D13" s="150" t="s">
        <v>181</v>
      </c>
      <c r="E13" s="151"/>
      <c r="F13" s="151"/>
      <c r="G13" s="152"/>
    </row>
    <row r="14" spans="1:7" hidden="1" x14ac:dyDescent="0.25">
      <c r="A14" s="2"/>
      <c r="B14" s="2"/>
      <c r="C14" s="2"/>
      <c r="D14" s="2"/>
      <c r="E14" s="2"/>
      <c r="F14" s="2"/>
      <c r="G14" s="2"/>
    </row>
    <row r="15" spans="1:7" hidden="1" x14ac:dyDescent="0.25">
      <c r="A15" s="2"/>
      <c r="B15" s="2"/>
      <c r="C15" s="2"/>
      <c r="D15" s="2"/>
      <c r="E15" s="153" t="s">
        <v>11</v>
      </c>
      <c r="F15" s="153"/>
      <c r="G15" s="12" t="s">
        <v>12</v>
      </c>
    </row>
    <row r="16" spans="1:7" hidden="1" x14ac:dyDescent="0.25">
      <c r="A16" s="2"/>
      <c r="B16" s="2"/>
      <c r="C16" s="2"/>
      <c r="D16" s="2"/>
      <c r="E16" s="153" t="s">
        <v>13</v>
      </c>
      <c r="F16" s="153"/>
      <c r="G16" s="12"/>
    </row>
    <row r="17" spans="1:7" hidden="1" x14ac:dyDescent="0.25">
      <c r="A17" s="2"/>
      <c r="B17" s="2"/>
      <c r="C17" s="2"/>
      <c r="D17" s="2"/>
      <c r="E17" s="153" t="s">
        <v>14</v>
      </c>
      <c r="F17" s="153"/>
      <c r="G17" s="12"/>
    </row>
    <row r="18" spans="1:7" hidden="1" x14ac:dyDescent="0.25">
      <c r="A18" s="2"/>
      <c r="B18" s="2"/>
      <c r="C18" s="2"/>
      <c r="D18" s="9"/>
      <c r="E18" s="8"/>
      <c r="F18" s="2"/>
      <c r="G18" s="2"/>
    </row>
    <row r="19" spans="1:7" ht="26.4" x14ac:dyDescent="0.25">
      <c r="A19" s="154" t="s">
        <v>15</v>
      </c>
      <c r="B19" s="154"/>
      <c r="C19" s="154"/>
      <c r="D19" s="154"/>
      <c r="E19" s="31" t="s">
        <v>16</v>
      </c>
      <c r="F19" s="32" t="s">
        <v>182</v>
      </c>
      <c r="G19" s="32" t="s">
        <v>183</v>
      </c>
    </row>
    <row r="20" spans="1:7" x14ac:dyDescent="0.25">
      <c r="A20" s="155">
        <v>1</v>
      </c>
      <c r="B20" s="156"/>
      <c r="C20" s="156"/>
      <c r="D20" s="157"/>
      <c r="E20" s="1">
        <v>2</v>
      </c>
      <c r="F20" s="1">
        <v>3</v>
      </c>
      <c r="G20" s="1">
        <v>4</v>
      </c>
    </row>
    <row r="21" spans="1:7" x14ac:dyDescent="0.25">
      <c r="A21" s="158" t="s">
        <v>17</v>
      </c>
      <c r="B21" s="159"/>
      <c r="C21" s="159"/>
      <c r="D21" s="160"/>
      <c r="E21" s="3"/>
      <c r="F21" s="7"/>
      <c r="G21" s="7"/>
    </row>
    <row r="22" spans="1:7" x14ac:dyDescent="0.25">
      <c r="A22" s="123" t="s">
        <v>18</v>
      </c>
      <c r="B22" s="124"/>
      <c r="C22" s="124"/>
      <c r="D22" s="125"/>
      <c r="E22" s="3">
        <v>110</v>
      </c>
      <c r="F22" s="15">
        <v>2591</v>
      </c>
      <c r="G22" s="15">
        <v>2597</v>
      </c>
    </row>
    <row r="23" spans="1:7" x14ac:dyDescent="0.25">
      <c r="A23" s="123" t="s">
        <v>19</v>
      </c>
      <c r="B23" s="124"/>
      <c r="C23" s="124"/>
      <c r="D23" s="125"/>
      <c r="E23" s="3">
        <v>120</v>
      </c>
      <c r="F23" s="15" t="s">
        <v>88</v>
      </c>
      <c r="G23" s="15">
        <v>2</v>
      </c>
    </row>
    <row r="24" spans="1:7" x14ac:dyDescent="0.25">
      <c r="A24" s="164" t="s">
        <v>20</v>
      </c>
      <c r="B24" s="165"/>
      <c r="C24" s="165"/>
      <c r="D24" s="166"/>
      <c r="E24" s="5">
        <v>130</v>
      </c>
      <c r="F24" s="16">
        <v>1365</v>
      </c>
      <c r="G24" s="16">
        <v>1379</v>
      </c>
    </row>
    <row r="25" spans="1:7" x14ac:dyDescent="0.25">
      <c r="A25" s="167" t="s">
        <v>21</v>
      </c>
      <c r="B25" s="168"/>
      <c r="C25" s="168"/>
      <c r="D25" s="169"/>
      <c r="E25" s="5"/>
      <c r="F25" s="47"/>
      <c r="G25" s="47"/>
    </row>
    <row r="26" spans="1:7" x14ac:dyDescent="0.25">
      <c r="A26" s="138" t="s">
        <v>22</v>
      </c>
      <c r="B26" s="139"/>
      <c r="C26" s="139"/>
      <c r="D26" s="140"/>
      <c r="E26" s="6">
        <v>131</v>
      </c>
      <c r="F26" s="48">
        <v>1365</v>
      </c>
      <c r="G26" s="48">
        <v>1379</v>
      </c>
    </row>
    <row r="27" spans="1:7" x14ac:dyDescent="0.25">
      <c r="A27" s="141" t="s">
        <v>23</v>
      </c>
      <c r="B27" s="142"/>
      <c r="C27" s="142"/>
      <c r="D27" s="143"/>
      <c r="E27" s="6">
        <v>132</v>
      </c>
      <c r="F27" s="48">
        <v>0</v>
      </c>
      <c r="G27" s="48">
        <v>0</v>
      </c>
    </row>
    <row r="28" spans="1:7" x14ac:dyDescent="0.25">
      <c r="A28" s="161" t="s">
        <v>24</v>
      </c>
      <c r="B28" s="162"/>
      <c r="C28" s="162"/>
      <c r="D28" s="163"/>
      <c r="E28" s="3">
        <v>133</v>
      </c>
      <c r="F28" s="15">
        <v>0</v>
      </c>
      <c r="G28" s="15">
        <v>0</v>
      </c>
    </row>
    <row r="29" spans="1:7" x14ac:dyDescent="0.25">
      <c r="A29" s="103" t="s">
        <v>25</v>
      </c>
      <c r="B29" s="104"/>
      <c r="C29" s="104"/>
      <c r="D29" s="105"/>
      <c r="E29" s="3">
        <v>140</v>
      </c>
      <c r="F29" s="15" t="s">
        <v>88</v>
      </c>
      <c r="G29" s="15" t="s">
        <v>88</v>
      </c>
    </row>
    <row r="30" spans="1:7" x14ac:dyDescent="0.25">
      <c r="A30" s="103" t="s">
        <v>26</v>
      </c>
      <c r="B30" s="104"/>
      <c r="C30" s="104"/>
      <c r="D30" s="105"/>
      <c r="E30" s="3">
        <v>150</v>
      </c>
      <c r="F30" s="15">
        <v>4</v>
      </c>
      <c r="G30" s="15">
        <v>4</v>
      </c>
    </row>
    <row r="31" spans="1:7" x14ac:dyDescent="0.25">
      <c r="A31" s="103" t="s">
        <v>27</v>
      </c>
      <c r="B31" s="104"/>
      <c r="C31" s="104"/>
      <c r="D31" s="105"/>
      <c r="E31" s="6">
        <v>160</v>
      </c>
      <c r="F31" s="48">
        <v>0</v>
      </c>
      <c r="G31" s="48">
        <v>0</v>
      </c>
    </row>
    <row r="32" spans="1:7" x14ac:dyDescent="0.25">
      <c r="A32" s="103" t="s">
        <v>28</v>
      </c>
      <c r="B32" s="104"/>
      <c r="C32" s="104"/>
      <c r="D32" s="105"/>
      <c r="E32" s="6">
        <v>170</v>
      </c>
      <c r="F32" s="48">
        <v>0</v>
      </c>
      <c r="G32" s="48">
        <v>0</v>
      </c>
    </row>
    <row r="33" spans="1:7" x14ac:dyDescent="0.25">
      <c r="A33" s="103" t="s">
        <v>29</v>
      </c>
      <c r="B33" s="104"/>
      <c r="C33" s="104"/>
      <c r="D33" s="105"/>
      <c r="E33" s="6">
        <v>180</v>
      </c>
      <c r="F33" s="48">
        <v>0</v>
      </c>
      <c r="G33" s="48">
        <v>0</v>
      </c>
    </row>
    <row r="34" spans="1:7" x14ac:dyDescent="0.25">
      <c r="A34" s="106" t="s">
        <v>30</v>
      </c>
      <c r="B34" s="107"/>
      <c r="C34" s="107"/>
      <c r="D34" s="108"/>
      <c r="E34" s="1">
        <v>190</v>
      </c>
      <c r="F34" s="17">
        <v>2595</v>
      </c>
      <c r="G34" s="17">
        <v>2603</v>
      </c>
    </row>
    <row r="35" spans="1:7" x14ac:dyDescent="0.25">
      <c r="A35" s="106" t="s">
        <v>31</v>
      </c>
      <c r="B35" s="107"/>
      <c r="C35" s="107"/>
      <c r="D35" s="108"/>
      <c r="E35" s="1"/>
      <c r="F35" s="18"/>
      <c r="G35" s="18"/>
    </row>
    <row r="36" spans="1:7" x14ac:dyDescent="0.25">
      <c r="A36" s="103" t="s">
        <v>32</v>
      </c>
      <c r="B36" s="104"/>
      <c r="C36" s="104"/>
      <c r="D36" s="105"/>
      <c r="E36" s="5">
        <v>210</v>
      </c>
      <c r="F36" s="16">
        <v>1392</v>
      </c>
      <c r="G36" s="16">
        <v>1153</v>
      </c>
    </row>
    <row r="37" spans="1:7" x14ac:dyDescent="0.25">
      <c r="A37" s="103" t="s">
        <v>21</v>
      </c>
      <c r="B37" s="104"/>
      <c r="C37" s="104"/>
      <c r="D37" s="105"/>
      <c r="E37" s="27"/>
      <c r="F37" s="47"/>
      <c r="G37" s="47"/>
    </row>
    <row r="38" spans="1:7" x14ac:dyDescent="0.25">
      <c r="A38" s="117" t="s">
        <v>33</v>
      </c>
      <c r="B38" s="118"/>
      <c r="C38" s="118"/>
      <c r="D38" s="119"/>
      <c r="E38" s="11">
        <v>211</v>
      </c>
      <c r="F38" s="48">
        <v>919</v>
      </c>
      <c r="G38" s="48">
        <v>544</v>
      </c>
    </row>
    <row r="39" spans="1:7" x14ac:dyDescent="0.25">
      <c r="A39" s="112" t="s">
        <v>34</v>
      </c>
      <c r="B39" s="113"/>
      <c r="C39" s="113"/>
      <c r="D39" s="114"/>
      <c r="E39" s="6">
        <v>212</v>
      </c>
      <c r="F39" s="48">
        <v>0</v>
      </c>
      <c r="G39" s="48">
        <v>0</v>
      </c>
    </row>
    <row r="40" spans="1:7" x14ac:dyDescent="0.25">
      <c r="A40" s="112" t="s">
        <v>35</v>
      </c>
      <c r="B40" s="113"/>
      <c r="C40" s="113"/>
      <c r="D40" s="114"/>
      <c r="E40" s="3">
        <v>213</v>
      </c>
      <c r="F40" s="15" t="s">
        <v>88</v>
      </c>
      <c r="G40" s="15" t="s">
        <v>88</v>
      </c>
    </row>
    <row r="41" spans="1:7" x14ac:dyDescent="0.25">
      <c r="A41" s="112" t="s">
        <v>36</v>
      </c>
      <c r="B41" s="113"/>
      <c r="C41" s="113"/>
      <c r="D41" s="114"/>
      <c r="E41" s="3">
        <v>214</v>
      </c>
      <c r="F41" s="15">
        <v>473</v>
      </c>
      <c r="G41" s="15">
        <v>609</v>
      </c>
    </row>
    <row r="42" spans="1:7" x14ac:dyDescent="0.25">
      <c r="A42" s="112" t="s">
        <v>37</v>
      </c>
      <c r="B42" s="113"/>
      <c r="C42" s="113"/>
      <c r="D42" s="114"/>
      <c r="E42" s="3">
        <v>215</v>
      </c>
      <c r="F42" s="15">
        <v>0</v>
      </c>
      <c r="G42" s="15">
        <v>0</v>
      </c>
    </row>
    <row r="43" spans="1:7" x14ac:dyDescent="0.25">
      <c r="A43" s="112" t="s">
        <v>38</v>
      </c>
      <c r="B43" s="113"/>
      <c r="C43" s="113"/>
      <c r="D43" s="114"/>
      <c r="E43" s="3">
        <v>216</v>
      </c>
      <c r="F43" s="15">
        <v>0</v>
      </c>
      <c r="G43" s="15">
        <v>0</v>
      </c>
    </row>
    <row r="44" spans="1:7" x14ac:dyDescent="0.25">
      <c r="A44" s="103" t="s">
        <v>39</v>
      </c>
      <c r="B44" s="104"/>
      <c r="C44" s="104"/>
      <c r="D44" s="105"/>
      <c r="E44" s="3">
        <v>220</v>
      </c>
      <c r="F44" s="15">
        <v>0</v>
      </c>
      <c r="G44" s="15">
        <v>0</v>
      </c>
    </row>
    <row r="45" spans="1:7" x14ac:dyDescent="0.25">
      <c r="A45" s="123" t="s">
        <v>40</v>
      </c>
      <c r="B45" s="124"/>
      <c r="C45" s="124"/>
      <c r="D45" s="125"/>
      <c r="E45" s="3">
        <v>230</v>
      </c>
      <c r="F45" s="15">
        <v>4</v>
      </c>
      <c r="G45" s="15">
        <v>2</v>
      </c>
    </row>
    <row r="46" spans="1:7" x14ac:dyDescent="0.25">
      <c r="A46" s="135" t="s">
        <v>41</v>
      </c>
      <c r="B46" s="136"/>
      <c r="C46" s="136"/>
      <c r="D46" s="137"/>
      <c r="E46" s="10">
        <v>240</v>
      </c>
      <c r="F46" s="48">
        <v>3</v>
      </c>
      <c r="G46" s="48" t="s">
        <v>88</v>
      </c>
    </row>
    <row r="47" spans="1:7" x14ac:dyDescent="0.25">
      <c r="A47" s="126" t="s">
        <v>42</v>
      </c>
      <c r="B47" s="127"/>
      <c r="C47" s="127"/>
      <c r="D47" s="128"/>
      <c r="E47" s="5">
        <v>250</v>
      </c>
      <c r="F47" s="47">
        <v>1326</v>
      </c>
      <c r="G47" s="47">
        <v>1287</v>
      </c>
    </row>
    <row r="48" spans="1:7" x14ac:dyDescent="0.25">
      <c r="A48" s="103" t="s">
        <v>43</v>
      </c>
      <c r="B48" s="104"/>
      <c r="C48" s="104"/>
      <c r="D48" s="105"/>
      <c r="E48" s="3">
        <v>260</v>
      </c>
      <c r="F48" s="15">
        <v>0</v>
      </c>
      <c r="G48" s="15">
        <v>0</v>
      </c>
    </row>
    <row r="49" spans="1:7" x14ac:dyDescent="0.25">
      <c r="A49" s="103" t="s">
        <v>44</v>
      </c>
      <c r="B49" s="104"/>
      <c r="C49" s="104"/>
      <c r="D49" s="105"/>
      <c r="E49" s="3">
        <v>270</v>
      </c>
      <c r="F49" s="15">
        <v>32</v>
      </c>
      <c r="G49" s="15">
        <v>53</v>
      </c>
    </row>
    <row r="50" spans="1:7" x14ac:dyDescent="0.25">
      <c r="A50" s="103" t="s">
        <v>45</v>
      </c>
      <c r="B50" s="104"/>
      <c r="C50" s="104"/>
      <c r="D50" s="105"/>
      <c r="E50" s="3">
        <v>280</v>
      </c>
      <c r="F50" s="15" t="s">
        <v>88</v>
      </c>
      <c r="G50" s="15" t="s">
        <v>88</v>
      </c>
    </row>
    <row r="51" spans="1:7" x14ac:dyDescent="0.25">
      <c r="A51" s="106" t="s">
        <v>46</v>
      </c>
      <c r="B51" s="107"/>
      <c r="C51" s="107"/>
      <c r="D51" s="108"/>
      <c r="E51" s="1">
        <v>290</v>
      </c>
      <c r="F51" s="17">
        <v>2757</v>
      </c>
      <c r="G51" s="17">
        <v>2495</v>
      </c>
    </row>
    <row r="52" spans="1:7" x14ac:dyDescent="0.25">
      <c r="A52" s="109" t="s">
        <v>47</v>
      </c>
      <c r="B52" s="110"/>
      <c r="C52" s="110"/>
      <c r="D52" s="111"/>
      <c r="E52" s="1">
        <v>300</v>
      </c>
      <c r="F52" s="17">
        <v>5352</v>
      </c>
      <c r="G52" s="17">
        <v>5098</v>
      </c>
    </row>
    <row r="53" spans="1:7" ht="26.4" x14ac:dyDescent="0.25">
      <c r="A53" s="129" t="s">
        <v>48</v>
      </c>
      <c r="B53" s="130"/>
      <c r="C53" s="130"/>
      <c r="D53" s="131"/>
      <c r="E53" s="31" t="s">
        <v>16</v>
      </c>
      <c r="F53" s="32" t="s">
        <v>182</v>
      </c>
      <c r="G53" s="32" t="s">
        <v>183</v>
      </c>
    </row>
    <row r="54" spans="1:7" x14ac:dyDescent="0.25">
      <c r="A54" s="132">
        <v>1</v>
      </c>
      <c r="B54" s="133"/>
      <c r="C54" s="133"/>
      <c r="D54" s="134"/>
      <c r="E54" s="1">
        <v>2</v>
      </c>
      <c r="F54" s="19">
        <v>3</v>
      </c>
      <c r="G54" s="19">
        <v>4</v>
      </c>
    </row>
    <row r="55" spans="1:7" x14ac:dyDescent="0.25">
      <c r="A55" s="106" t="s">
        <v>49</v>
      </c>
      <c r="B55" s="107"/>
      <c r="C55" s="107"/>
      <c r="D55" s="108"/>
      <c r="E55" s="3"/>
      <c r="F55" s="20"/>
      <c r="G55" s="20"/>
    </row>
    <row r="56" spans="1:7" x14ac:dyDescent="0.25">
      <c r="A56" s="103" t="s">
        <v>50</v>
      </c>
      <c r="B56" s="104"/>
      <c r="C56" s="104"/>
      <c r="D56" s="105"/>
      <c r="E56" s="3">
        <v>410</v>
      </c>
      <c r="F56" s="15">
        <v>30</v>
      </c>
      <c r="G56" s="15">
        <v>30</v>
      </c>
    </row>
    <row r="57" spans="1:7" x14ac:dyDescent="0.25">
      <c r="A57" s="103" t="s">
        <v>51</v>
      </c>
      <c r="B57" s="104"/>
      <c r="C57" s="104"/>
      <c r="D57" s="105"/>
      <c r="E57" s="14" t="s">
        <v>52</v>
      </c>
      <c r="F57" s="47">
        <v>0</v>
      </c>
      <c r="G57" s="47">
        <v>0</v>
      </c>
    </row>
    <row r="58" spans="1:7" x14ac:dyDescent="0.25">
      <c r="A58" s="123" t="s">
        <v>53</v>
      </c>
      <c r="B58" s="124"/>
      <c r="C58" s="124"/>
      <c r="D58" s="125"/>
      <c r="E58" s="14" t="s">
        <v>54</v>
      </c>
      <c r="F58" s="47">
        <v>0</v>
      </c>
      <c r="G58" s="47">
        <v>0</v>
      </c>
    </row>
    <row r="59" spans="1:7" x14ac:dyDescent="0.25">
      <c r="A59" s="126" t="s">
        <v>55</v>
      </c>
      <c r="B59" s="127"/>
      <c r="C59" s="127"/>
      <c r="D59" s="128"/>
      <c r="E59" s="3">
        <v>440</v>
      </c>
      <c r="F59" s="15">
        <v>94</v>
      </c>
      <c r="G59" s="15">
        <v>94</v>
      </c>
    </row>
    <row r="60" spans="1:7" x14ac:dyDescent="0.25">
      <c r="A60" s="103" t="s">
        <v>56</v>
      </c>
      <c r="B60" s="104"/>
      <c r="C60" s="104"/>
      <c r="D60" s="105"/>
      <c r="E60" s="3">
        <v>450</v>
      </c>
      <c r="F60" s="15">
        <v>3312</v>
      </c>
      <c r="G60" s="15">
        <v>3312</v>
      </c>
    </row>
    <row r="61" spans="1:7" x14ac:dyDescent="0.25">
      <c r="A61" s="103" t="s">
        <v>57</v>
      </c>
      <c r="B61" s="104"/>
      <c r="C61" s="104"/>
      <c r="D61" s="105"/>
      <c r="E61" s="3">
        <v>460</v>
      </c>
      <c r="F61" s="47">
        <v>310</v>
      </c>
      <c r="G61" s="47">
        <v>591</v>
      </c>
    </row>
    <row r="62" spans="1:7" x14ac:dyDescent="0.25">
      <c r="A62" s="103" t="s">
        <v>58</v>
      </c>
      <c r="B62" s="104"/>
      <c r="C62" s="104"/>
      <c r="D62" s="105"/>
      <c r="E62" s="3">
        <v>470</v>
      </c>
      <c r="F62" s="47">
        <v>0</v>
      </c>
      <c r="G62" s="47">
        <v>0</v>
      </c>
    </row>
    <row r="63" spans="1:7" x14ac:dyDescent="0.25">
      <c r="A63" s="103" t="s">
        <v>59</v>
      </c>
      <c r="B63" s="104"/>
      <c r="C63" s="104"/>
      <c r="D63" s="105"/>
      <c r="E63" s="3">
        <v>480</v>
      </c>
      <c r="F63" s="15">
        <v>0</v>
      </c>
      <c r="G63" s="15">
        <v>0</v>
      </c>
    </row>
    <row r="64" spans="1:7" x14ac:dyDescent="0.25">
      <c r="A64" s="106" t="s">
        <v>60</v>
      </c>
      <c r="B64" s="107"/>
      <c r="C64" s="107"/>
      <c r="D64" s="108"/>
      <c r="E64" s="1">
        <v>490</v>
      </c>
      <c r="F64" s="17">
        <v>3746</v>
      </c>
      <c r="G64" s="17">
        <v>4027</v>
      </c>
    </row>
    <row r="65" spans="1:7" x14ac:dyDescent="0.25">
      <c r="A65" s="106" t="s">
        <v>61</v>
      </c>
      <c r="B65" s="107"/>
      <c r="C65" s="107"/>
      <c r="D65" s="108"/>
      <c r="E65" s="1"/>
      <c r="F65" s="18"/>
      <c r="G65" s="18"/>
    </row>
    <row r="66" spans="1:7" x14ac:dyDescent="0.25">
      <c r="A66" s="103" t="s">
        <v>62</v>
      </c>
      <c r="B66" s="104"/>
      <c r="C66" s="104"/>
      <c r="D66" s="105"/>
      <c r="E66" s="3">
        <v>510</v>
      </c>
      <c r="F66" s="15">
        <v>51</v>
      </c>
      <c r="G66" s="15">
        <v>255</v>
      </c>
    </row>
    <row r="67" spans="1:7" ht="24.75" customHeight="1" x14ac:dyDescent="0.25">
      <c r="A67" s="103" t="s">
        <v>63</v>
      </c>
      <c r="B67" s="104"/>
      <c r="C67" s="104"/>
      <c r="D67" s="105"/>
      <c r="E67" s="3">
        <v>520</v>
      </c>
      <c r="F67" s="15">
        <v>0</v>
      </c>
      <c r="G67" s="15">
        <v>0</v>
      </c>
    </row>
    <row r="68" spans="1:7" x14ac:dyDescent="0.25">
      <c r="A68" s="103" t="s">
        <v>64</v>
      </c>
      <c r="B68" s="104"/>
      <c r="C68" s="104"/>
      <c r="D68" s="105"/>
      <c r="E68" s="3">
        <v>530</v>
      </c>
      <c r="F68" s="15">
        <v>0</v>
      </c>
      <c r="G68" s="15">
        <v>0</v>
      </c>
    </row>
    <row r="69" spans="1:7" x14ac:dyDescent="0.25">
      <c r="A69" s="103" t="s">
        <v>65</v>
      </c>
      <c r="B69" s="104"/>
      <c r="C69" s="104"/>
      <c r="D69" s="105"/>
      <c r="E69" s="3">
        <v>540</v>
      </c>
      <c r="F69" s="15">
        <v>0</v>
      </c>
      <c r="G69" s="15">
        <v>0</v>
      </c>
    </row>
    <row r="70" spans="1:7" x14ac:dyDescent="0.25">
      <c r="A70" s="103" t="s">
        <v>66</v>
      </c>
      <c r="B70" s="104"/>
      <c r="C70" s="104"/>
      <c r="D70" s="105"/>
      <c r="E70" s="3">
        <v>550</v>
      </c>
      <c r="F70" s="15">
        <v>0</v>
      </c>
      <c r="G70" s="15">
        <v>0</v>
      </c>
    </row>
    <row r="71" spans="1:7" x14ac:dyDescent="0.25">
      <c r="A71" s="103" t="s">
        <v>67</v>
      </c>
      <c r="B71" s="104"/>
      <c r="C71" s="104"/>
      <c r="D71" s="105"/>
      <c r="E71" s="3">
        <v>560</v>
      </c>
      <c r="F71" s="15">
        <v>0</v>
      </c>
      <c r="G71" s="15">
        <v>0</v>
      </c>
    </row>
    <row r="72" spans="1:7" x14ac:dyDescent="0.25">
      <c r="A72" s="106" t="s">
        <v>68</v>
      </c>
      <c r="B72" s="107"/>
      <c r="C72" s="107"/>
      <c r="D72" s="108"/>
      <c r="E72" s="1">
        <v>590</v>
      </c>
      <c r="F72" s="17">
        <v>51</v>
      </c>
      <c r="G72" s="17">
        <v>255</v>
      </c>
    </row>
    <row r="73" spans="1:7" x14ac:dyDescent="0.25">
      <c r="A73" s="106" t="s">
        <v>69</v>
      </c>
      <c r="B73" s="107"/>
      <c r="C73" s="107"/>
      <c r="D73" s="108"/>
      <c r="E73" s="1"/>
      <c r="F73" s="18"/>
      <c r="G73" s="18"/>
    </row>
    <row r="74" spans="1:7" x14ac:dyDescent="0.25">
      <c r="A74" s="103" t="s">
        <v>70</v>
      </c>
      <c r="B74" s="104"/>
      <c r="C74" s="104"/>
      <c r="D74" s="105"/>
      <c r="E74" s="3">
        <v>610</v>
      </c>
      <c r="F74" s="15">
        <v>557</v>
      </c>
      <c r="G74" s="15">
        <v>240</v>
      </c>
    </row>
    <row r="75" spans="1:7" x14ac:dyDescent="0.25">
      <c r="A75" s="103" t="s">
        <v>71</v>
      </c>
      <c r="B75" s="104"/>
      <c r="C75" s="104"/>
      <c r="D75" s="105"/>
      <c r="E75" s="5">
        <v>620</v>
      </c>
      <c r="F75" s="47">
        <v>207</v>
      </c>
      <c r="G75" s="47">
        <v>266</v>
      </c>
    </row>
    <row r="76" spans="1:7" x14ac:dyDescent="0.25">
      <c r="A76" s="103" t="s">
        <v>72</v>
      </c>
      <c r="B76" s="104"/>
      <c r="C76" s="104"/>
      <c r="D76" s="105"/>
      <c r="E76" s="13">
        <v>630</v>
      </c>
      <c r="F76" s="21">
        <v>791</v>
      </c>
      <c r="G76" s="21">
        <v>310</v>
      </c>
    </row>
    <row r="77" spans="1:7" x14ac:dyDescent="0.25">
      <c r="A77" s="103" t="s">
        <v>21</v>
      </c>
      <c r="B77" s="104"/>
      <c r="C77" s="104"/>
      <c r="D77" s="105"/>
      <c r="E77" s="28"/>
      <c r="F77" s="115">
        <v>637</v>
      </c>
      <c r="G77" s="115">
        <v>123</v>
      </c>
    </row>
    <row r="78" spans="1:7" ht="19.2" customHeight="1" x14ac:dyDescent="0.25">
      <c r="A78" s="117" t="s">
        <v>73</v>
      </c>
      <c r="B78" s="118"/>
      <c r="C78" s="118"/>
      <c r="D78" s="119"/>
      <c r="E78" s="4">
        <v>631</v>
      </c>
      <c r="F78" s="116"/>
      <c r="G78" s="116"/>
    </row>
    <row r="79" spans="1:7" x14ac:dyDescent="0.25">
      <c r="A79" s="120" t="s">
        <v>74</v>
      </c>
      <c r="B79" s="121"/>
      <c r="C79" s="121"/>
      <c r="D79" s="122"/>
      <c r="E79" s="6">
        <v>632</v>
      </c>
      <c r="F79" s="48">
        <v>6</v>
      </c>
      <c r="G79" s="48">
        <v>3</v>
      </c>
    </row>
    <row r="80" spans="1:7" x14ac:dyDescent="0.25">
      <c r="A80" s="112" t="s">
        <v>75</v>
      </c>
      <c r="B80" s="113"/>
      <c r="C80" s="113"/>
      <c r="D80" s="114"/>
      <c r="E80" s="3">
        <v>633</v>
      </c>
      <c r="F80" s="15">
        <v>6</v>
      </c>
      <c r="G80" s="15">
        <v>20</v>
      </c>
    </row>
    <row r="81" spans="1:14" ht="28.2" customHeight="1" x14ac:dyDescent="0.25">
      <c r="A81" s="112" t="s">
        <v>76</v>
      </c>
      <c r="B81" s="113"/>
      <c r="C81" s="113"/>
      <c r="D81" s="114"/>
      <c r="E81" s="3">
        <v>634</v>
      </c>
      <c r="F81" s="15">
        <v>38</v>
      </c>
      <c r="G81" s="15">
        <v>25</v>
      </c>
    </row>
    <row r="82" spans="1:14" x14ac:dyDescent="0.25">
      <c r="A82" s="112" t="s">
        <v>77</v>
      </c>
      <c r="B82" s="113"/>
      <c r="C82" s="113"/>
      <c r="D82" s="114"/>
      <c r="E82" s="3">
        <v>635</v>
      </c>
      <c r="F82" s="15">
        <v>93</v>
      </c>
      <c r="G82" s="15">
        <v>71</v>
      </c>
    </row>
    <row r="83" spans="1:14" x14ac:dyDescent="0.25">
      <c r="A83" s="112" t="s">
        <v>78</v>
      </c>
      <c r="B83" s="113"/>
      <c r="C83" s="113"/>
      <c r="D83" s="114"/>
      <c r="E83" s="3">
        <v>636</v>
      </c>
      <c r="F83" s="15" t="s">
        <v>88</v>
      </c>
      <c r="G83" s="15" t="s">
        <v>88</v>
      </c>
    </row>
    <row r="84" spans="1:14" x14ac:dyDescent="0.25">
      <c r="A84" s="112" t="s">
        <v>79</v>
      </c>
      <c r="B84" s="113"/>
      <c r="C84" s="113"/>
      <c r="D84" s="114"/>
      <c r="E84" s="3">
        <v>637</v>
      </c>
      <c r="F84" s="15">
        <v>8</v>
      </c>
      <c r="G84" s="15">
        <v>8</v>
      </c>
    </row>
    <row r="85" spans="1:14" x14ac:dyDescent="0.25">
      <c r="A85" s="112" t="s">
        <v>80</v>
      </c>
      <c r="B85" s="113"/>
      <c r="C85" s="113"/>
      <c r="D85" s="114"/>
      <c r="E85" s="3">
        <v>638</v>
      </c>
      <c r="F85" s="15">
        <v>3</v>
      </c>
      <c r="G85" s="15">
        <v>60</v>
      </c>
    </row>
    <row r="86" spans="1:14" x14ac:dyDescent="0.25">
      <c r="A86" s="103" t="s">
        <v>81</v>
      </c>
      <c r="B86" s="104"/>
      <c r="C86" s="104"/>
      <c r="D86" s="105"/>
      <c r="E86" s="3">
        <v>640</v>
      </c>
      <c r="F86" s="15">
        <v>0</v>
      </c>
      <c r="G86" s="15">
        <v>0</v>
      </c>
    </row>
    <row r="87" spans="1:14" x14ac:dyDescent="0.25">
      <c r="A87" s="103" t="s">
        <v>65</v>
      </c>
      <c r="B87" s="104"/>
      <c r="C87" s="104"/>
      <c r="D87" s="105"/>
      <c r="E87" s="3">
        <v>650</v>
      </c>
      <c r="F87" s="15">
        <v>0</v>
      </c>
      <c r="G87" s="15">
        <v>0</v>
      </c>
    </row>
    <row r="88" spans="1:14" x14ac:dyDescent="0.25">
      <c r="A88" s="103" t="s">
        <v>66</v>
      </c>
      <c r="B88" s="104"/>
      <c r="C88" s="104"/>
      <c r="D88" s="105"/>
      <c r="E88" s="3">
        <v>660</v>
      </c>
      <c r="F88" s="15" t="s">
        <v>88</v>
      </c>
      <c r="G88" s="15" t="s">
        <v>88</v>
      </c>
    </row>
    <row r="89" spans="1:14" x14ac:dyDescent="0.25">
      <c r="A89" s="103" t="s">
        <v>82</v>
      </c>
      <c r="B89" s="104"/>
      <c r="C89" s="104"/>
      <c r="D89" s="105"/>
      <c r="E89" s="3">
        <v>670</v>
      </c>
      <c r="F89" s="15">
        <v>0</v>
      </c>
      <c r="G89" s="15">
        <v>0</v>
      </c>
    </row>
    <row r="90" spans="1:14" x14ac:dyDescent="0.25">
      <c r="A90" s="106" t="s">
        <v>83</v>
      </c>
      <c r="B90" s="107"/>
      <c r="C90" s="107"/>
      <c r="D90" s="108"/>
      <c r="E90" s="1">
        <v>690</v>
      </c>
      <c r="F90" s="17">
        <v>1555</v>
      </c>
      <c r="G90" s="17">
        <v>816</v>
      </c>
    </row>
    <row r="91" spans="1:14" x14ac:dyDescent="0.25">
      <c r="A91" s="109" t="s">
        <v>47</v>
      </c>
      <c r="B91" s="110"/>
      <c r="C91" s="110"/>
      <c r="D91" s="111"/>
      <c r="E91" s="1">
        <v>700</v>
      </c>
      <c r="F91" s="17">
        <v>5352</v>
      </c>
      <c r="G91" s="17">
        <v>5098</v>
      </c>
    </row>
    <row r="92" spans="1:14" hidden="1" x14ac:dyDescent="0.25">
      <c r="A92" s="84"/>
      <c r="B92" s="84"/>
      <c r="C92" s="84"/>
      <c r="D92" s="84"/>
      <c r="E92" s="84"/>
      <c r="F92" s="84"/>
      <c r="G92" s="84"/>
      <c r="H92" s="84"/>
      <c r="I92" s="84"/>
      <c r="J92" s="84"/>
      <c r="K92" s="84"/>
      <c r="L92" s="84"/>
      <c r="M92" s="84"/>
      <c r="N92" s="84"/>
    </row>
    <row r="93" spans="1:14" s="33" customFormat="1" hidden="1" x14ac:dyDescent="0.25">
      <c r="A93" s="84"/>
      <c r="B93" s="84"/>
      <c r="C93" s="84"/>
      <c r="D93" s="84"/>
      <c r="E93" s="84"/>
      <c r="F93" s="84"/>
      <c r="G93" s="84"/>
      <c r="H93" s="84"/>
      <c r="I93" s="84"/>
      <c r="J93" s="84"/>
      <c r="K93" s="84"/>
      <c r="L93" s="84"/>
      <c r="M93" s="84"/>
      <c r="N93" s="84"/>
    </row>
    <row r="94" spans="1:14" s="33" customFormat="1" hidden="1" x14ac:dyDescent="0.25">
      <c r="A94" s="22"/>
      <c r="B94" s="22"/>
      <c r="C94" s="34"/>
      <c r="D94" s="25"/>
      <c r="E94" s="25"/>
      <c r="F94" s="25"/>
      <c r="G94" s="101"/>
      <c r="H94" s="101"/>
      <c r="I94" s="23"/>
      <c r="J94" s="23"/>
      <c r="K94" s="23"/>
      <c r="L94" s="23"/>
      <c r="M94" s="23"/>
      <c r="N94" s="22"/>
    </row>
    <row r="95" spans="1:14" s="33" customFormat="1" hidden="1" x14ac:dyDescent="0.25">
      <c r="A95" s="22"/>
      <c r="B95" s="22"/>
      <c r="C95" s="22"/>
      <c r="D95" s="22"/>
      <c r="E95" s="22"/>
      <c r="F95" s="22"/>
      <c r="G95" s="22"/>
      <c r="H95" s="22"/>
      <c r="I95" s="22"/>
      <c r="J95" s="22"/>
      <c r="K95" s="22"/>
      <c r="L95" s="22"/>
      <c r="M95" s="22"/>
      <c r="N95" s="22"/>
    </row>
    <row r="96" spans="1:14" s="33" customFormat="1" hidden="1" x14ac:dyDescent="0.25">
      <c r="A96" s="99"/>
      <c r="B96" s="99"/>
      <c r="C96" s="99"/>
      <c r="D96" s="46"/>
      <c r="E96" s="100"/>
      <c r="F96" s="100"/>
      <c r="G96" s="100"/>
      <c r="H96" s="100"/>
      <c r="I96" s="100"/>
      <c r="J96" s="100"/>
      <c r="K96" s="100"/>
      <c r="L96" s="100"/>
      <c r="M96" s="100"/>
      <c r="N96" s="100"/>
    </row>
    <row r="97" spans="1:14" s="33" customFormat="1" hidden="1" x14ac:dyDescent="0.25">
      <c r="A97" s="99"/>
      <c r="B97" s="99"/>
      <c r="C97" s="99"/>
      <c r="D97" s="46"/>
      <c r="E97" s="102"/>
      <c r="F97" s="102"/>
      <c r="G97" s="102"/>
      <c r="H97" s="102"/>
      <c r="I97" s="102"/>
      <c r="J97" s="102"/>
      <c r="K97" s="102"/>
      <c r="L97" s="102"/>
      <c r="M97" s="102"/>
      <c r="N97" s="102"/>
    </row>
    <row r="98" spans="1:14" s="33" customFormat="1" hidden="1" x14ac:dyDescent="0.25">
      <c r="A98" s="99"/>
      <c r="B98" s="99"/>
      <c r="C98" s="99"/>
      <c r="D98" s="46"/>
      <c r="E98" s="100"/>
      <c r="F98" s="100"/>
      <c r="G98" s="100"/>
      <c r="H98" s="100"/>
      <c r="I98" s="100"/>
      <c r="J98" s="100"/>
      <c r="K98" s="100"/>
      <c r="L98" s="100"/>
      <c r="M98" s="100"/>
      <c r="N98" s="100"/>
    </row>
    <row r="99" spans="1:14" s="33" customFormat="1" hidden="1" x14ac:dyDescent="0.25">
      <c r="A99" s="99"/>
      <c r="B99" s="99"/>
      <c r="C99" s="99"/>
      <c r="D99" s="46"/>
      <c r="E99" s="100"/>
      <c r="F99" s="100"/>
      <c r="G99" s="100"/>
      <c r="H99" s="100"/>
      <c r="I99" s="100"/>
      <c r="J99" s="100"/>
      <c r="K99" s="100"/>
      <c r="L99" s="100"/>
      <c r="M99" s="100"/>
      <c r="N99" s="100"/>
    </row>
    <row r="100" spans="1:14" s="33" customFormat="1" hidden="1" x14ac:dyDescent="0.25">
      <c r="A100" s="99"/>
      <c r="B100" s="99"/>
      <c r="C100" s="99"/>
      <c r="D100" s="46"/>
      <c r="E100" s="100"/>
      <c r="F100" s="100"/>
      <c r="G100" s="100"/>
      <c r="H100" s="100"/>
      <c r="I100" s="100"/>
      <c r="J100" s="100"/>
      <c r="K100" s="100"/>
      <c r="L100" s="100"/>
      <c r="M100" s="100"/>
      <c r="N100" s="100"/>
    </row>
    <row r="101" spans="1:14" s="33" customFormat="1" hidden="1" x14ac:dyDescent="0.25">
      <c r="A101" s="99"/>
      <c r="B101" s="99"/>
      <c r="C101" s="99"/>
      <c r="D101" s="46"/>
      <c r="E101" s="100"/>
      <c r="F101" s="100"/>
      <c r="G101" s="100"/>
      <c r="H101" s="100"/>
      <c r="I101" s="100"/>
      <c r="J101" s="100"/>
      <c r="K101" s="100"/>
      <c r="L101" s="100"/>
      <c r="M101" s="100"/>
      <c r="N101" s="100"/>
    </row>
    <row r="102" spans="1:14" s="33" customFormat="1" hidden="1" x14ac:dyDescent="0.25">
      <c r="A102" s="99"/>
      <c r="B102" s="99"/>
      <c r="C102" s="99"/>
      <c r="D102" s="46"/>
      <c r="E102" s="100"/>
      <c r="F102" s="100"/>
      <c r="G102" s="100"/>
      <c r="H102" s="100"/>
      <c r="I102" s="100"/>
      <c r="J102" s="100"/>
      <c r="K102" s="100"/>
      <c r="L102" s="100"/>
      <c r="M102" s="100"/>
      <c r="N102" s="100"/>
    </row>
    <row r="103" spans="1:14" s="33" customFormat="1" hidden="1" x14ac:dyDescent="0.25">
      <c r="A103" s="22"/>
      <c r="B103" s="22"/>
      <c r="C103" s="22"/>
      <c r="D103" s="22"/>
      <c r="E103" s="22"/>
      <c r="F103" s="22"/>
      <c r="G103" s="22"/>
      <c r="H103" s="22"/>
      <c r="I103" s="22"/>
      <c r="J103" s="22"/>
      <c r="K103" s="22"/>
      <c r="L103" s="22"/>
      <c r="M103" s="22"/>
      <c r="N103" s="22"/>
    </row>
    <row r="104" spans="1:14" s="33" customFormat="1" hidden="1" x14ac:dyDescent="0.25">
      <c r="A104" s="84"/>
      <c r="B104" s="84"/>
      <c r="C104" s="84"/>
      <c r="D104" s="84"/>
      <c r="E104" s="84"/>
      <c r="F104" s="89"/>
      <c r="G104" s="35"/>
      <c r="H104" s="35"/>
      <c r="I104" s="35"/>
      <c r="J104" s="36"/>
      <c r="K104" s="37"/>
      <c r="L104" s="35"/>
      <c r="M104" s="36"/>
      <c r="N104" s="36"/>
    </row>
    <row r="105" spans="1:14" s="33" customFormat="1" ht="51.75" hidden="1" customHeight="1" x14ac:dyDescent="0.25">
      <c r="A105" s="84"/>
      <c r="B105" s="84"/>
      <c r="C105" s="84"/>
      <c r="D105" s="84"/>
      <c r="E105" s="84"/>
      <c r="F105" s="89"/>
      <c r="G105" s="91"/>
      <c r="H105" s="90"/>
      <c r="I105" s="90"/>
      <c r="J105" s="90"/>
      <c r="K105" s="91"/>
      <c r="L105" s="90"/>
      <c r="M105" s="90"/>
      <c r="N105" s="90"/>
    </row>
    <row r="106" spans="1:14" s="33" customFormat="1" hidden="1" x14ac:dyDescent="0.25">
      <c r="A106" s="89"/>
      <c r="B106" s="89"/>
      <c r="C106" s="89"/>
      <c r="D106" s="89"/>
      <c r="E106" s="89"/>
      <c r="F106" s="45"/>
      <c r="G106" s="84"/>
      <c r="H106" s="84"/>
      <c r="I106" s="84"/>
      <c r="J106" s="84"/>
      <c r="K106" s="84"/>
      <c r="L106" s="84"/>
      <c r="M106" s="84"/>
      <c r="N106" s="84"/>
    </row>
    <row r="107" spans="1:14" s="33" customFormat="1" hidden="1" x14ac:dyDescent="0.25">
      <c r="A107" s="85"/>
      <c r="B107" s="85"/>
      <c r="C107" s="85"/>
      <c r="D107" s="85"/>
      <c r="E107" s="85"/>
      <c r="F107" s="26"/>
      <c r="G107" s="97"/>
      <c r="H107" s="97"/>
      <c r="I107" s="97"/>
      <c r="J107" s="97"/>
      <c r="K107" s="97"/>
      <c r="L107" s="97"/>
      <c r="M107" s="97"/>
      <c r="N107" s="97"/>
    </row>
    <row r="108" spans="1:14" s="33" customFormat="1" hidden="1" x14ac:dyDescent="0.25">
      <c r="A108" s="85"/>
      <c r="B108" s="85"/>
      <c r="C108" s="85"/>
      <c r="D108" s="85"/>
      <c r="E108" s="85"/>
      <c r="F108" s="26"/>
      <c r="G108" s="97"/>
      <c r="H108" s="97"/>
      <c r="I108" s="97"/>
      <c r="J108" s="97"/>
      <c r="K108" s="97"/>
      <c r="L108" s="97"/>
      <c r="M108" s="97"/>
      <c r="N108" s="97"/>
    </row>
    <row r="109" spans="1:14" s="33" customFormat="1" hidden="1" x14ac:dyDescent="0.25">
      <c r="A109" s="88"/>
      <c r="B109" s="85"/>
      <c r="C109" s="85"/>
      <c r="D109" s="85"/>
      <c r="E109" s="85"/>
      <c r="F109" s="26"/>
      <c r="G109" s="98"/>
      <c r="H109" s="98"/>
      <c r="I109" s="98"/>
      <c r="J109" s="98"/>
      <c r="K109" s="95"/>
      <c r="L109" s="95"/>
      <c r="M109" s="95"/>
      <c r="N109" s="95"/>
    </row>
    <row r="110" spans="1:14" s="33" customFormat="1" hidden="1" x14ac:dyDescent="0.25">
      <c r="A110" s="85"/>
      <c r="B110" s="85"/>
      <c r="C110" s="85"/>
      <c r="D110" s="85"/>
      <c r="E110" s="85"/>
      <c r="F110" s="26"/>
      <c r="G110" s="97"/>
      <c r="H110" s="97"/>
      <c r="I110" s="97"/>
      <c r="J110" s="97"/>
      <c r="K110" s="97"/>
      <c r="L110" s="97"/>
      <c r="M110" s="97"/>
      <c r="N110" s="97"/>
    </row>
    <row r="111" spans="1:14" s="33" customFormat="1" hidden="1" x14ac:dyDescent="0.25">
      <c r="A111" s="85"/>
      <c r="B111" s="85"/>
      <c r="C111" s="85"/>
      <c r="D111" s="85"/>
      <c r="E111" s="85"/>
      <c r="F111" s="26"/>
      <c r="G111" s="97"/>
      <c r="H111" s="97"/>
      <c r="I111" s="97"/>
      <c r="J111" s="97"/>
      <c r="K111" s="97"/>
      <c r="L111" s="97"/>
      <c r="M111" s="97"/>
      <c r="N111" s="97"/>
    </row>
    <row r="112" spans="1:14" s="33" customFormat="1" hidden="1" x14ac:dyDescent="0.25">
      <c r="A112" s="85"/>
      <c r="B112" s="85"/>
      <c r="C112" s="85"/>
      <c r="D112" s="85"/>
      <c r="E112" s="85"/>
      <c r="F112" s="26"/>
      <c r="G112" s="95"/>
      <c r="H112" s="95"/>
      <c r="I112" s="95"/>
      <c r="J112" s="95"/>
      <c r="K112" s="95"/>
      <c r="L112" s="95"/>
      <c r="M112" s="95"/>
      <c r="N112" s="95"/>
    </row>
    <row r="113" spans="1:14" s="33" customFormat="1" hidden="1" x14ac:dyDescent="0.25">
      <c r="A113" s="85"/>
      <c r="B113" s="85"/>
      <c r="C113" s="85"/>
      <c r="D113" s="85"/>
      <c r="E113" s="85"/>
      <c r="F113" s="26"/>
      <c r="G113" s="97"/>
      <c r="H113" s="97"/>
      <c r="I113" s="97"/>
      <c r="J113" s="97"/>
      <c r="K113" s="97"/>
      <c r="L113" s="97"/>
      <c r="M113" s="97"/>
      <c r="N113" s="97"/>
    </row>
    <row r="114" spans="1:14" s="33" customFormat="1" hidden="1" x14ac:dyDescent="0.25">
      <c r="A114" s="85"/>
      <c r="B114" s="85"/>
      <c r="C114" s="85"/>
      <c r="D114" s="85"/>
      <c r="E114" s="85"/>
      <c r="F114" s="26"/>
      <c r="G114" s="97"/>
      <c r="H114" s="97"/>
      <c r="I114" s="97"/>
      <c r="J114" s="97"/>
      <c r="K114" s="97"/>
      <c r="L114" s="97"/>
      <c r="M114" s="97"/>
      <c r="N114" s="97"/>
    </row>
    <row r="115" spans="1:14" s="33" customFormat="1" hidden="1" x14ac:dyDescent="0.25">
      <c r="A115" s="88"/>
      <c r="B115" s="85"/>
      <c r="C115" s="85"/>
      <c r="D115" s="85"/>
      <c r="E115" s="85"/>
      <c r="F115" s="26"/>
      <c r="G115" s="95"/>
      <c r="H115" s="95"/>
      <c r="I115" s="95"/>
      <c r="J115" s="95"/>
      <c r="K115" s="95"/>
      <c r="L115" s="95"/>
      <c r="M115" s="95"/>
      <c r="N115" s="95"/>
    </row>
    <row r="116" spans="1:14" s="33" customFormat="1" hidden="1" x14ac:dyDescent="0.25">
      <c r="A116" s="85"/>
      <c r="B116" s="85"/>
      <c r="C116" s="85"/>
      <c r="D116" s="85"/>
      <c r="E116" s="85"/>
      <c r="F116" s="26"/>
      <c r="G116" s="95"/>
      <c r="H116" s="95"/>
      <c r="I116" s="95"/>
      <c r="J116" s="95"/>
      <c r="K116" s="95"/>
      <c r="L116" s="95"/>
      <c r="M116" s="95"/>
      <c r="N116" s="95"/>
    </row>
    <row r="117" spans="1:14" s="33" customFormat="1" hidden="1" x14ac:dyDescent="0.25">
      <c r="A117" s="93"/>
      <c r="B117" s="93"/>
      <c r="C117" s="93"/>
      <c r="D117" s="93"/>
      <c r="E117" s="93"/>
      <c r="F117" s="26"/>
      <c r="G117" s="96"/>
      <c r="H117" s="96"/>
      <c r="I117" s="96"/>
      <c r="J117" s="96"/>
      <c r="K117" s="96"/>
      <c r="L117" s="96"/>
      <c r="M117" s="96"/>
      <c r="N117" s="96"/>
    </row>
    <row r="118" spans="1:14" s="33" customFormat="1" hidden="1" x14ac:dyDescent="0.25">
      <c r="A118" s="93"/>
      <c r="B118" s="93"/>
      <c r="C118" s="93"/>
      <c r="D118" s="93"/>
      <c r="E118" s="93"/>
      <c r="F118" s="26"/>
      <c r="G118" s="86"/>
      <c r="H118" s="86"/>
      <c r="I118" s="86"/>
      <c r="J118" s="86"/>
      <c r="K118" s="86"/>
      <c r="L118" s="86"/>
      <c r="M118" s="86"/>
      <c r="N118" s="86"/>
    </row>
    <row r="119" spans="1:14" s="33" customFormat="1" hidden="1" x14ac:dyDescent="0.25">
      <c r="A119" s="93"/>
      <c r="B119" s="93"/>
      <c r="C119" s="93"/>
      <c r="D119" s="93"/>
      <c r="E119" s="93"/>
      <c r="F119" s="26"/>
      <c r="G119" s="86"/>
      <c r="H119" s="86"/>
      <c r="I119" s="86"/>
      <c r="J119" s="86"/>
      <c r="K119" s="86"/>
      <c r="L119" s="86"/>
      <c r="M119" s="86"/>
      <c r="N119" s="86"/>
    </row>
    <row r="120" spans="1:14" s="33" customFormat="1" hidden="1" x14ac:dyDescent="0.25">
      <c r="A120" s="93"/>
      <c r="B120" s="93"/>
      <c r="C120" s="93"/>
      <c r="D120" s="93"/>
      <c r="E120" s="93"/>
      <c r="F120" s="26"/>
      <c r="G120" s="86"/>
      <c r="H120" s="86"/>
      <c r="I120" s="86"/>
      <c r="J120" s="86"/>
      <c r="K120" s="86"/>
      <c r="L120" s="86"/>
      <c r="M120" s="86"/>
      <c r="N120" s="86"/>
    </row>
    <row r="121" spans="1:14" s="33" customFormat="1" hidden="1" x14ac:dyDescent="0.25">
      <c r="A121" s="93"/>
      <c r="B121" s="93"/>
      <c r="C121" s="93"/>
      <c r="D121" s="93"/>
      <c r="E121" s="93"/>
      <c r="F121" s="26"/>
      <c r="G121" s="86"/>
      <c r="H121" s="86"/>
      <c r="I121" s="86"/>
      <c r="J121" s="86"/>
      <c r="K121" s="86"/>
      <c r="L121" s="86"/>
      <c r="M121" s="86"/>
      <c r="N121" s="86"/>
    </row>
    <row r="122" spans="1:14" s="33" customFormat="1" hidden="1" x14ac:dyDescent="0.25">
      <c r="A122" s="85"/>
      <c r="B122" s="85"/>
      <c r="C122" s="85"/>
      <c r="D122" s="85"/>
      <c r="E122" s="85"/>
      <c r="F122" s="26"/>
      <c r="G122" s="87"/>
      <c r="H122" s="87"/>
      <c r="I122" s="87"/>
      <c r="J122" s="87"/>
      <c r="K122" s="87"/>
      <c r="L122" s="87"/>
      <c r="M122" s="87"/>
      <c r="N122" s="87"/>
    </row>
    <row r="123" spans="1:14" s="33" customFormat="1" hidden="1" x14ac:dyDescent="0.25">
      <c r="A123" s="93"/>
      <c r="B123" s="93"/>
      <c r="C123" s="93"/>
      <c r="D123" s="93"/>
      <c r="E123" s="93"/>
      <c r="F123" s="38"/>
      <c r="G123" s="94"/>
      <c r="H123" s="94"/>
      <c r="I123" s="94"/>
      <c r="J123" s="94"/>
      <c r="K123" s="94"/>
      <c r="L123" s="94"/>
      <c r="M123" s="94"/>
      <c r="N123" s="94"/>
    </row>
    <row r="124" spans="1:14" s="33" customFormat="1" hidden="1" x14ac:dyDescent="0.25">
      <c r="A124" s="93"/>
      <c r="B124" s="93"/>
      <c r="C124" s="93"/>
      <c r="D124" s="93"/>
      <c r="E124" s="93"/>
      <c r="F124" s="26"/>
      <c r="G124" s="86"/>
      <c r="H124" s="86"/>
      <c r="I124" s="86"/>
      <c r="J124" s="86"/>
      <c r="K124" s="86"/>
      <c r="L124" s="86"/>
      <c r="M124" s="86"/>
      <c r="N124" s="86"/>
    </row>
    <row r="125" spans="1:14" s="33" customFormat="1" hidden="1" x14ac:dyDescent="0.25">
      <c r="A125" s="93"/>
      <c r="B125" s="93"/>
      <c r="C125" s="93"/>
      <c r="D125" s="93"/>
      <c r="E125" s="93"/>
      <c r="F125" s="26"/>
      <c r="G125" s="86"/>
      <c r="H125" s="86"/>
      <c r="I125" s="86"/>
      <c r="J125" s="86"/>
      <c r="K125" s="86"/>
      <c r="L125" s="86"/>
      <c r="M125" s="86"/>
      <c r="N125" s="86"/>
    </row>
    <row r="126" spans="1:14" s="33" customFormat="1" hidden="1" x14ac:dyDescent="0.25">
      <c r="A126" s="85"/>
      <c r="B126" s="85"/>
      <c r="C126" s="85"/>
      <c r="D126" s="85"/>
      <c r="E126" s="85"/>
      <c r="F126" s="26"/>
      <c r="G126" s="87"/>
      <c r="H126" s="87"/>
      <c r="I126" s="87"/>
      <c r="J126" s="87"/>
      <c r="K126" s="87"/>
      <c r="L126" s="87"/>
      <c r="M126" s="87"/>
      <c r="N126" s="87"/>
    </row>
    <row r="127" spans="1:14" s="33" customFormat="1" hidden="1" x14ac:dyDescent="0.25">
      <c r="A127" s="93"/>
      <c r="B127" s="93"/>
      <c r="C127" s="93"/>
      <c r="D127" s="93"/>
      <c r="E127" s="93"/>
      <c r="F127" s="38"/>
      <c r="G127" s="94"/>
      <c r="H127" s="94"/>
      <c r="I127" s="94"/>
      <c r="J127" s="94"/>
      <c r="K127" s="94"/>
      <c r="L127" s="94"/>
      <c r="M127" s="94"/>
      <c r="N127" s="94"/>
    </row>
    <row r="128" spans="1:14" s="33" customFormat="1" hidden="1" x14ac:dyDescent="0.25">
      <c r="A128" s="93"/>
      <c r="B128" s="93"/>
      <c r="C128" s="93"/>
      <c r="D128" s="93"/>
      <c r="E128" s="93"/>
      <c r="F128" s="26"/>
      <c r="G128" s="86"/>
      <c r="H128" s="86"/>
      <c r="I128" s="86"/>
      <c r="J128" s="86"/>
      <c r="K128" s="86"/>
      <c r="L128" s="86"/>
      <c r="M128" s="86"/>
      <c r="N128" s="86"/>
    </row>
    <row r="129" spans="1:14" s="33" customFormat="1" hidden="1" x14ac:dyDescent="0.25">
      <c r="A129" s="93"/>
      <c r="B129" s="93"/>
      <c r="C129" s="93"/>
      <c r="D129" s="93"/>
      <c r="E129" s="93"/>
      <c r="F129" s="26"/>
      <c r="G129" s="86"/>
      <c r="H129" s="86"/>
      <c r="I129" s="86"/>
      <c r="J129" s="86"/>
      <c r="K129" s="86"/>
      <c r="L129" s="86"/>
      <c r="M129" s="86"/>
      <c r="N129" s="86"/>
    </row>
    <row r="130" spans="1:14" s="33" customFormat="1" hidden="1" x14ac:dyDescent="0.25">
      <c r="A130" s="85"/>
      <c r="B130" s="85"/>
      <c r="C130" s="85"/>
      <c r="D130" s="85"/>
      <c r="E130" s="85"/>
      <c r="F130" s="26"/>
      <c r="G130" s="87"/>
      <c r="H130" s="87"/>
      <c r="I130" s="87"/>
      <c r="J130" s="87"/>
      <c r="K130" s="87"/>
      <c r="L130" s="87"/>
      <c r="M130" s="87"/>
      <c r="N130" s="87"/>
    </row>
    <row r="131" spans="1:14" s="33" customFormat="1" hidden="1" x14ac:dyDescent="0.25">
      <c r="A131" s="93"/>
      <c r="B131" s="93"/>
      <c r="C131" s="93"/>
      <c r="D131" s="93"/>
      <c r="E131" s="93"/>
      <c r="F131" s="38"/>
      <c r="G131" s="94"/>
      <c r="H131" s="94"/>
      <c r="I131" s="94"/>
      <c r="J131" s="94"/>
      <c r="K131" s="94"/>
      <c r="L131" s="94"/>
      <c r="M131" s="94"/>
      <c r="N131" s="94"/>
    </row>
    <row r="132" spans="1:14" s="33" customFormat="1" hidden="1" x14ac:dyDescent="0.25">
      <c r="A132" s="93"/>
      <c r="B132" s="93"/>
      <c r="C132" s="93"/>
      <c r="D132" s="93"/>
      <c r="E132" s="93"/>
      <c r="F132" s="26"/>
      <c r="G132" s="86"/>
      <c r="H132" s="86"/>
      <c r="I132" s="86"/>
      <c r="J132" s="86"/>
      <c r="K132" s="86"/>
      <c r="L132" s="86"/>
      <c r="M132" s="86"/>
      <c r="N132" s="86"/>
    </row>
    <row r="133" spans="1:14" s="33" customFormat="1" hidden="1" x14ac:dyDescent="0.25">
      <c r="A133" s="93"/>
      <c r="B133" s="93"/>
      <c r="C133" s="93"/>
      <c r="D133" s="93"/>
      <c r="E133" s="93"/>
      <c r="F133" s="26"/>
      <c r="G133" s="86"/>
      <c r="H133" s="86"/>
      <c r="I133" s="86"/>
      <c r="J133" s="86"/>
      <c r="K133" s="86"/>
      <c r="L133" s="86"/>
      <c r="M133" s="86"/>
      <c r="N133" s="86"/>
    </row>
    <row r="134" spans="1:14" s="33" customFormat="1" hidden="1" x14ac:dyDescent="0.25">
      <c r="A134" s="93"/>
      <c r="B134" s="93"/>
      <c r="C134" s="93"/>
      <c r="D134" s="93"/>
      <c r="E134" s="93"/>
      <c r="F134" s="26"/>
      <c r="G134" s="86"/>
      <c r="H134" s="86"/>
      <c r="I134" s="86"/>
      <c r="J134" s="86"/>
      <c r="K134" s="86"/>
      <c r="L134" s="86"/>
      <c r="M134" s="86"/>
      <c r="N134" s="86"/>
    </row>
    <row r="135" spans="1:14" s="33" customFormat="1" hidden="1" x14ac:dyDescent="0.25">
      <c r="A135" s="85"/>
      <c r="B135" s="85"/>
      <c r="C135" s="85"/>
      <c r="D135" s="85"/>
      <c r="E135" s="85"/>
      <c r="F135" s="26"/>
      <c r="G135" s="86"/>
      <c r="H135" s="86"/>
      <c r="I135" s="86"/>
      <c r="J135" s="86"/>
      <c r="K135" s="86"/>
      <c r="L135" s="86"/>
      <c r="M135" s="86"/>
      <c r="N135" s="86"/>
    </row>
    <row r="136" spans="1:14" s="33" customFormat="1" hidden="1" x14ac:dyDescent="0.25">
      <c r="A136" s="84"/>
      <c r="B136" s="84"/>
      <c r="C136" s="84"/>
      <c r="D136" s="84"/>
      <c r="E136" s="84"/>
      <c r="F136" s="89"/>
      <c r="G136" s="39"/>
      <c r="H136" s="40"/>
      <c r="I136" s="40"/>
      <c r="J136" s="41"/>
      <c r="K136" s="42"/>
      <c r="L136" s="40"/>
      <c r="M136" s="41"/>
      <c r="N136" s="41"/>
    </row>
    <row r="137" spans="1:14" s="33" customFormat="1" hidden="1" x14ac:dyDescent="0.25">
      <c r="A137" s="84"/>
      <c r="B137" s="84"/>
      <c r="C137" s="84"/>
      <c r="D137" s="84"/>
      <c r="E137" s="84"/>
      <c r="F137" s="89"/>
      <c r="G137" s="90"/>
      <c r="H137" s="90"/>
      <c r="I137" s="90"/>
      <c r="J137" s="90"/>
      <c r="K137" s="91"/>
      <c r="L137" s="90"/>
      <c r="M137" s="90"/>
      <c r="N137" s="90"/>
    </row>
    <row r="138" spans="1:14" s="33" customFormat="1" hidden="1" x14ac:dyDescent="0.25">
      <c r="A138" s="89"/>
      <c r="B138" s="89"/>
      <c r="C138" s="89"/>
      <c r="D138" s="89"/>
      <c r="E138" s="89"/>
      <c r="F138" s="45"/>
      <c r="G138" s="92"/>
      <c r="H138" s="92"/>
      <c r="I138" s="92"/>
      <c r="J138" s="92"/>
      <c r="K138" s="92"/>
      <c r="L138" s="92"/>
      <c r="M138" s="92"/>
      <c r="N138" s="92"/>
    </row>
    <row r="139" spans="1:14" s="33" customFormat="1" hidden="1" x14ac:dyDescent="0.25">
      <c r="A139" s="88"/>
      <c r="B139" s="85"/>
      <c r="C139" s="85"/>
      <c r="D139" s="85"/>
      <c r="E139" s="85"/>
      <c r="F139" s="26"/>
      <c r="G139" s="87"/>
      <c r="H139" s="87"/>
      <c r="I139" s="87"/>
      <c r="J139" s="87"/>
      <c r="K139" s="87"/>
      <c r="L139" s="87"/>
      <c r="M139" s="87"/>
      <c r="N139" s="87"/>
    </row>
    <row r="140" spans="1:14" s="33" customFormat="1" hidden="1" x14ac:dyDescent="0.25">
      <c r="A140" s="85"/>
      <c r="B140" s="85"/>
      <c r="C140" s="85"/>
      <c r="D140" s="85"/>
      <c r="E140" s="85"/>
      <c r="F140" s="26"/>
      <c r="G140" s="87"/>
      <c r="H140" s="87"/>
      <c r="I140" s="87"/>
      <c r="J140" s="87"/>
      <c r="K140" s="87"/>
      <c r="L140" s="87"/>
      <c r="M140" s="87"/>
      <c r="N140" s="87"/>
    </row>
    <row r="141" spans="1:14" s="33" customFormat="1" hidden="1" x14ac:dyDescent="0.25">
      <c r="A141" s="85"/>
      <c r="B141" s="85"/>
      <c r="C141" s="85"/>
      <c r="D141" s="85"/>
      <c r="E141" s="85"/>
      <c r="F141" s="26"/>
      <c r="G141" s="86"/>
      <c r="H141" s="86"/>
      <c r="I141" s="86"/>
      <c r="J141" s="86"/>
      <c r="K141" s="86"/>
      <c r="L141" s="86"/>
      <c r="M141" s="86"/>
      <c r="N141" s="86"/>
    </row>
    <row r="142" spans="1:14" s="33" customFormat="1" hidden="1" x14ac:dyDescent="0.25">
      <c r="A142" s="85"/>
      <c r="B142" s="85"/>
      <c r="C142" s="85"/>
      <c r="D142" s="85"/>
      <c r="E142" s="85"/>
      <c r="F142" s="26"/>
      <c r="G142" s="86"/>
      <c r="H142" s="86"/>
      <c r="I142" s="86"/>
      <c r="J142" s="86"/>
      <c r="K142" s="86"/>
      <c r="L142" s="86"/>
      <c r="M142" s="86"/>
      <c r="N142" s="86"/>
    </row>
    <row r="143" spans="1:14" s="33" customFormat="1" hidden="1" x14ac:dyDescent="0.25">
      <c r="A143" s="85"/>
      <c r="B143" s="85"/>
      <c r="C143" s="85"/>
      <c r="D143" s="85"/>
      <c r="E143" s="85"/>
      <c r="F143" s="26"/>
      <c r="G143" s="86"/>
      <c r="H143" s="86"/>
      <c r="I143" s="86"/>
      <c r="J143" s="86"/>
      <c r="K143" s="86"/>
      <c r="L143" s="86"/>
      <c r="M143" s="86"/>
      <c r="N143" s="86"/>
    </row>
    <row r="144" spans="1:14" s="33" customFormat="1" hidden="1" x14ac:dyDescent="0.25">
      <c r="A144" s="85"/>
      <c r="B144" s="85"/>
      <c r="C144" s="85"/>
      <c r="D144" s="85"/>
      <c r="E144" s="85"/>
      <c r="F144" s="26"/>
      <c r="G144" s="86"/>
      <c r="H144" s="86"/>
      <c r="I144" s="86"/>
      <c r="J144" s="86"/>
      <c r="K144" s="86"/>
      <c r="L144" s="86"/>
      <c r="M144" s="86"/>
      <c r="N144" s="86"/>
    </row>
    <row r="145" spans="1:14" s="33" customFormat="1" hidden="1" x14ac:dyDescent="0.25">
      <c r="A145" s="85"/>
      <c r="B145" s="85"/>
      <c r="C145" s="85"/>
      <c r="D145" s="85"/>
      <c r="E145" s="85"/>
      <c r="F145" s="26"/>
      <c r="G145" s="87"/>
      <c r="H145" s="87"/>
      <c r="I145" s="87"/>
      <c r="J145" s="87"/>
      <c r="K145" s="87"/>
      <c r="L145" s="87"/>
      <c r="M145" s="87"/>
      <c r="N145" s="87"/>
    </row>
    <row r="146" spans="1:14" s="33" customFormat="1" hidden="1" x14ac:dyDescent="0.25">
      <c r="A146" s="85"/>
      <c r="B146" s="85"/>
      <c r="C146" s="85"/>
      <c r="D146" s="85"/>
      <c r="E146" s="85"/>
      <c r="F146" s="26"/>
      <c r="G146" s="86"/>
      <c r="H146" s="86"/>
      <c r="I146" s="86"/>
      <c r="J146" s="86"/>
      <c r="K146" s="86"/>
      <c r="L146" s="86"/>
      <c r="M146" s="86"/>
      <c r="N146" s="86"/>
    </row>
    <row r="147" spans="1:14" s="33" customFormat="1" hidden="1" x14ac:dyDescent="0.25">
      <c r="A147" s="85"/>
      <c r="B147" s="85"/>
      <c r="C147" s="85"/>
      <c r="D147" s="85"/>
      <c r="E147" s="85"/>
      <c r="F147" s="26"/>
      <c r="G147" s="86"/>
      <c r="H147" s="86"/>
      <c r="I147" s="86"/>
      <c r="J147" s="86"/>
      <c r="K147" s="86"/>
      <c r="L147" s="86"/>
      <c r="M147" s="86"/>
      <c r="N147" s="86"/>
    </row>
    <row r="148" spans="1:14" s="33" customFormat="1" hidden="1" x14ac:dyDescent="0.25">
      <c r="A148" s="85"/>
      <c r="B148" s="85"/>
      <c r="C148" s="85"/>
      <c r="D148" s="85"/>
      <c r="E148" s="85"/>
      <c r="F148" s="26"/>
      <c r="G148" s="87"/>
      <c r="H148" s="87"/>
      <c r="I148" s="87"/>
      <c r="J148" s="87"/>
      <c r="K148" s="87"/>
      <c r="L148" s="87"/>
      <c r="M148" s="87"/>
      <c r="N148" s="87"/>
    </row>
    <row r="149" spans="1:14" s="33" customFormat="1" hidden="1" x14ac:dyDescent="0.25">
      <c r="A149" s="85"/>
      <c r="B149" s="85"/>
      <c r="C149" s="85"/>
      <c r="D149" s="85"/>
      <c r="E149" s="85"/>
      <c r="F149" s="26"/>
      <c r="G149" s="86"/>
      <c r="H149" s="86"/>
      <c r="I149" s="86"/>
      <c r="J149" s="86"/>
      <c r="K149" s="86"/>
      <c r="L149" s="86"/>
      <c r="M149" s="86"/>
      <c r="N149" s="86"/>
    </row>
    <row r="150" spans="1:14" s="33" customFormat="1" hidden="1" x14ac:dyDescent="0.25">
      <c r="A150" s="85"/>
      <c r="B150" s="85"/>
      <c r="C150" s="85"/>
      <c r="D150" s="85"/>
      <c r="E150" s="85"/>
      <c r="F150" s="26"/>
      <c r="G150" s="86"/>
      <c r="H150" s="86"/>
      <c r="I150" s="86"/>
      <c r="J150" s="86"/>
      <c r="K150" s="86"/>
      <c r="L150" s="86"/>
      <c r="M150" s="86"/>
      <c r="N150" s="86"/>
    </row>
    <row r="151" spans="1:14" s="33" customFormat="1" hidden="1" x14ac:dyDescent="0.25"/>
    <row r="152" spans="1:14" hidden="1" x14ac:dyDescent="0.25"/>
    <row r="153" spans="1:14" hidden="1" x14ac:dyDescent="0.25"/>
    <row r="154" spans="1:14" hidden="1" x14ac:dyDescent="0.25"/>
    <row r="155" spans="1:14" hidden="1" x14ac:dyDescent="0.25"/>
    <row r="156" spans="1:14" hidden="1" x14ac:dyDescent="0.25"/>
    <row r="157" spans="1:14" hidden="1" x14ac:dyDescent="0.25"/>
    <row r="158" spans="1:14" hidden="1" x14ac:dyDescent="0.25"/>
    <row r="159" spans="1:14" hidden="1" x14ac:dyDescent="0.25"/>
    <row r="160" spans="1:14" hidden="1" x14ac:dyDescent="0.25"/>
    <row r="161" spans="1:19" hidden="1" x14ac:dyDescent="0.25"/>
    <row r="162" spans="1:19" hidden="1" x14ac:dyDescent="0.25"/>
    <row r="163" spans="1:19" hidden="1" x14ac:dyDescent="0.25"/>
    <row r="164" spans="1:19" hidden="1" x14ac:dyDescent="0.25"/>
    <row r="165" spans="1:19" hidden="1" x14ac:dyDescent="0.25"/>
    <row r="166" spans="1:19" hidden="1" x14ac:dyDescent="0.25"/>
    <row r="167" spans="1:19" hidden="1" x14ac:dyDescent="0.25">
      <c r="A167" s="22"/>
      <c r="B167" s="22"/>
      <c r="C167" s="22"/>
      <c r="D167" s="22"/>
      <c r="E167" s="22"/>
      <c r="F167" s="22"/>
      <c r="G167" s="22"/>
      <c r="H167" s="22"/>
      <c r="I167" s="22"/>
      <c r="J167" s="81" t="s">
        <v>137</v>
      </c>
      <c r="K167" s="81"/>
      <c r="L167" s="81"/>
      <c r="M167" s="81"/>
      <c r="N167" s="81"/>
    </row>
    <row r="168" spans="1:19" hidden="1" x14ac:dyDescent="0.25">
      <c r="A168" s="22"/>
      <c r="B168" s="22"/>
      <c r="C168" s="22"/>
      <c r="D168" s="22"/>
      <c r="E168" s="22"/>
      <c r="F168" s="22"/>
      <c r="G168" s="22"/>
      <c r="H168" s="22"/>
      <c r="I168" s="22"/>
      <c r="J168" s="82" t="s">
        <v>0</v>
      </c>
      <c r="K168" s="82"/>
      <c r="L168" s="82"/>
      <c r="M168" s="82"/>
      <c r="N168" s="82"/>
    </row>
    <row r="169" spans="1:19" hidden="1" x14ac:dyDescent="0.25">
      <c r="A169" s="22"/>
      <c r="B169" s="22"/>
      <c r="C169" s="22"/>
      <c r="D169" s="22"/>
      <c r="E169" s="22"/>
      <c r="F169" s="22"/>
      <c r="G169" s="22"/>
      <c r="H169" s="22"/>
      <c r="I169" s="22"/>
      <c r="J169" s="83" t="s">
        <v>1</v>
      </c>
      <c r="K169" s="83"/>
      <c r="L169" s="83"/>
      <c r="M169" s="83"/>
      <c r="N169" s="83"/>
    </row>
    <row r="170" spans="1:19" hidden="1" x14ac:dyDescent="0.25">
      <c r="A170" s="22"/>
      <c r="B170" s="22"/>
      <c r="C170" s="22"/>
      <c r="D170" s="22"/>
      <c r="E170" s="22"/>
      <c r="F170" s="22"/>
      <c r="G170" s="22"/>
      <c r="H170" s="22"/>
      <c r="I170" s="22"/>
      <c r="J170" s="22"/>
      <c r="K170" s="22"/>
      <c r="L170" s="22"/>
      <c r="M170" s="22"/>
      <c r="N170" s="22"/>
    </row>
    <row r="171" spans="1:19" x14ac:dyDescent="0.25">
      <c r="A171" s="84" t="s">
        <v>84</v>
      </c>
      <c r="B171" s="84"/>
      <c r="C171" s="84"/>
      <c r="D171" s="84"/>
      <c r="E171" s="84"/>
      <c r="F171" s="84"/>
      <c r="G171" s="84"/>
      <c r="H171" s="84"/>
      <c r="I171" s="84"/>
      <c r="J171" s="84"/>
      <c r="K171" s="84"/>
      <c r="L171" s="84"/>
      <c r="M171" s="84"/>
      <c r="N171" s="84"/>
    </row>
    <row r="172" spans="1:19" x14ac:dyDescent="0.25">
      <c r="A172" s="210" t="s">
        <v>85</v>
      </c>
      <c r="B172" s="210"/>
      <c r="C172" s="210"/>
      <c r="D172" s="210"/>
      <c r="E172" s="210"/>
      <c r="F172" s="210"/>
      <c r="G172" s="210"/>
      <c r="H172" s="210"/>
      <c r="I172" s="210"/>
      <c r="J172" s="210"/>
      <c r="K172" s="210"/>
      <c r="L172" s="210"/>
      <c r="M172" s="210"/>
      <c r="N172" s="210"/>
      <c r="O172" s="203"/>
      <c r="P172" s="203"/>
      <c r="Q172" s="203"/>
      <c r="R172" s="203"/>
      <c r="S172" s="203"/>
    </row>
    <row r="173" spans="1:19" x14ac:dyDescent="0.25">
      <c r="A173" s="211"/>
      <c r="B173" s="211"/>
      <c r="C173" s="212" t="s">
        <v>86</v>
      </c>
      <c r="D173" s="213" t="s">
        <v>87</v>
      </c>
      <c r="E173" s="213" t="s">
        <v>88</v>
      </c>
      <c r="F173" s="213" t="s">
        <v>89</v>
      </c>
      <c r="G173" s="214" t="s">
        <v>184</v>
      </c>
      <c r="H173" s="214"/>
      <c r="I173" s="215"/>
      <c r="J173" s="215"/>
      <c r="K173" s="215"/>
      <c r="L173" s="215"/>
      <c r="M173" s="215"/>
      <c r="N173" s="211"/>
      <c r="O173" s="203"/>
      <c r="P173" s="203"/>
      <c r="Q173" s="203"/>
      <c r="R173" s="203"/>
      <c r="S173" s="203"/>
    </row>
    <row r="174" spans="1:19" hidden="1" x14ac:dyDescent="0.25">
      <c r="A174" s="211"/>
      <c r="B174" s="211"/>
      <c r="C174" s="211"/>
      <c r="D174" s="211"/>
      <c r="E174" s="211"/>
      <c r="F174" s="211"/>
      <c r="G174" s="211"/>
      <c r="H174" s="211"/>
      <c r="I174" s="211"/>
      <c r="J174" s="211"/>
      <c r="K174" s="211"/>
      <c r="L174" s="211"/>
      <c r="M174" s="211"/>
      <c r="N174" s="211"/>
      <c r="O174" s="203"/>
      <c r="P174" s="203"/>
      <c r="Q174" s="203"/>
      <c r="R174" s="203"/>
      <c r="S174" s="203"/>
    </row>
    <row r="175" spans="1:19" hidden="1" x14ac:dyDescent="0.25">
      <c r="A175" s="216" t="s">
        <v>4</v>
      </c>
      <c r="B175" s="217"/>
      <c r="C175" s="217"/>
      <c r="D175" s="218"/>
      <c r="E175" s="219">
        <f>[1]Баланс!D175</f>
        <v>0</v>
      </c>
      <c r="F175" s="220"/>
      <c r="G175" s="220"/>
      <c r="H175" s="220"/>
      <c r="I175" s="220"/>
      <c r="J175" s="220"/>
      <c r="K175" s="220"/>
      <c r="L175" s="220"/>
      <c r="M175" s="220"/>
      <c r="N175" s="221"/>
      <c r="O175" s="203"/>
      <c r="P175" s="203"/>
      <c r="Q175" s="203"/>
      <c r="R175" s="203"/>
      <c r="S175" s="203"/>
    </row>
    <row r="176" spans="1:19" hidden="1" x14ac:dyDescent="0.25">
      <c r="A176" s="216" t="s">
        <v>5</v>
      </c>
      <c r="B176" s="217"/>
      <c r="C176" s="217"/>
      <c r="D176" s="218"/>
      <c r="E176" s="222">
        <f>[1]Баланс!D176</f>
        <v>0</v>
      </c>
      <c r="F176" s="223"/>
      <c r="G176" s="223"/>
      <c r="H176" s="223"/>
      <c r="I176" s="223"/>
      <c r="J176" s="223"/>
      <c r="K176" s="223"/>
      <c r="L176" s="223"/>
      <c r="M176" s="223"/>
      <c r="N176" s="224"/>
      <c r="O176" s="203"/>
      <c r="P176" s="203"/>
      <c r="Q176" s="203"/>
      <c r="R176" s="203"/>
      <c r="S176" s="203"/>
    </row>
    <row r="177" spans="1:19" hidden="1" x14ac:dyDescent="0.25">
      <c r="A177" s="216" t="s">
        <v>6</v>
      </c>
      <c r="B177" s="217"/>
      <c r="C177" s="217"/>
      <c r="D177" s="218"/>
      <c r="E177" s="219">
        <f>[1]Баланс!D177</f>
        <v>0</v>
      </c>
      <c r="F177" s="220"/>
      <c r="G177" s="220"/>
      <c r="H177" s="220"/>
      <c r="I177" s="220"/>
      <c r="J177" s="220"/>
      <c r="K177" s="220"/>
      <c r="L177" s="220"/>
      <c r="M177" s="220"/>
      <c r="N177" s="221"/>
      <c r="O177" s="203"/>
      <c r="P177" s="203"/>
      <c r="Q177" s="203"/>
      <c r="R177" s="203"/>
      <c r="S177" s="203"/>
    </row>
    <row r="178" spans="1:19" hidden="1" x14ac:dyDescent="0.25">
      <c r="A178" s="216" t="s">
        <v>7</v>
      </c>
      <c r="B178" s="217"/>
      <c r="C178" s="217"/>
      <c r="D178" s="218"/>
      <c r="E178" s="219">
        <f>[1]Баланс!D178</f>
        <v>0</v>
      </c>
      <c r="F178" s="220"/>
      <c r="G178" s="220"/>
      <c r="H178" s="220"/>
      <c r="I178" s="220"/>
      <c r="J178" s="220"/>
      <c r="K178" s="220"/>
      <c r="L178" s="220"/>
      <c r="M178" s="220"/>
      <c r="N178" s="221"/>
      <c r="O178" s="203"/>
      <c r="P178" s="203"/>
      <c r="Q178" s="203"/>
      <c r="R178" s="203"/>
      <c r="S178" s="203"/>
    </row>
    <row r="179" spans="1:19" hidden="1" x14ac:dyDescent="0.25">
      <c r="A179" s="216" t="s">
        <v>8</v>
      </c>
      <c r="B179" s="217"/>
      <c r="C179" s="217"/>
      <c r="D179" s="218"/>
      <c r="E179" s="219">
        <f>[1]Баланс!D179</f>
        <v>0</v>
      </c>
      <c r="F179" s="220"/>
      <c r="G179" s="220"/>
      <c r="H179" s="220"/>
      <c r="I179" s="220"/>
      <c r="J179" s="220"/>
      <c r="K179" s="220"/>
      <c r="L179" s="220"/>
      <c r="M179" s="220"/>
      <c r="N179" s="221"/>
      <c r="O179" s="203"/>
      <c r="P179" s="203"/>
      <c r="Q179" s="203"/>
      <c r="R179" s="203"/>
      <c r="S179" s="203"/>
    </row>
    <row r="180" spans="1:19" hidden="1" x14ac:dyDescent="0.25">
      <c r="A180" s="216" t="s">
        <v>9</v>
      </c>
      <c r="B180" s="217"/>
      <c r="C180" s="217"/>
      <c r="D180" s="218"/>
      <c r="E180" s="219">
        <f>[1]Баланс!D180</f>
        <v>0</v>
      </c>
      <c r="F180" s="220"/>
      <c r="G180" s="220"/>
      <c r="H180" s="220"/>
      <c r="I180" s="220"/>
      <c r="J180" s="220"/>
      <c r="K180" s="220"/>
      <c r="L180" s="220"/>
      <c r="M180" s="220"/>
      <c r="N180" s="221"/>
      <c r="O180" s="203"/>
      <c r="P180" s="203"/>
      <c r="Q180" s="203"/>
      <c r="R180" s="203"/>
      <c r="S180" s="203"/>
    </row>
    <row r="181" spans="1:19" hidden="1" x14ac:dyDescent="0.25">
      <c r="A181" s="216" t="s">
        <v>10</v>
      </c>
      <c r="B181" s="217"/>
      <c r="C181" s="217"/>
      <c r="D181" s="218"/>
      <c r="E181" s="219">
        <f>[1]Баланс!D181</f>
        <v>0</v>
      </c>
      <c r="F181" s="220"/>
      <c r="G181" s="220"/>
      <c r="H181" s="220"/>
      <c r="I181" s="220"/>
      <c r="J181" s="220"/>
      <c r="K181" s="220"/>
      <c r="L181" s="220"/>
      <c r="M181" s="220"/>
      <c r="N181" s="221"/>
      <c r="O181" s="203"/>
      <c r="P181" s="203"/>
      <c r="Q181" s="203"/>
      <c r="R181" s="203"/>
      <c r="S181" s="203"/>
    </row>
    <row r="182" spans="1:19" hidden="1" x14ac:dyDescent="0.25">
      <c r="A182" s="211"/>
      <c r="B182" s="211"/>
      <c r="C182" s="211"/>
      <c r="D182" s="211"/>
      <c r="E182" s="211"/>
      <c r="F182" s="211"/>
      <c r="G182" s="211"/>
      <c r="H182" s="211"/>
      <c r="I182" s="211"/>
      <c r="J182" s="211"/>
      <c r="K182" s="211"/>
      <c r="L182" s="211"/>
      <c r="M182" s="211"/>
      <c r="N182" s="211"/>
      <c r="O182" s="203"/>
      <c r="P182" s="203"/>
      <c r="Q182" s="203"/>
      <c r="R182" s="203"/>
      <c r="S182" s="203"/>
    </row>
    <row r="183" spans="1:19" ht="36" customHeight="1" x14ac:dyDescent="0.25">
      <c r="A183" s="225" t="s">
        <v>90</v>
      </c>
      <c r="B183" s="226"/>
      <c r="C183" s="226"/>
      <c r="D183" s="226"/>
      <c r="E183" s="227"/>
      <c r="F183" s="228" t="s">
        <v>16</v>
      </c>
      <c r="G183" s="229" t="s">
        <v>260</v>
      </c>
      <c r="H183" s="230"/>
      <c r="I183" s="230"/>
      <c r="J183" s="231"/>
      <c r="K183" s="229" t="s">
        <v>261</v>
      </c>
      <c r="L183" s="230"/>
      <c r="M183" s="230"/>
      <c r="N183" s="231"/>
      <c r="O183" s="203"/>
      <c r="P183" s="203"/>
      <c r="Q183" s="203"/>
      <c r="R183" s="203"/>
      <c r="S183" s="203"/>
    </row>
    <row r="184" spans="1:19" x14ac:dyDescent="0.25">
      <c r="A184" s="232"/>
      <c r="B184" s="233"/>
      <c r="C184" s="233"/>
      <c r="D184" s="233"/>
      <c r="E184" s="234"/>
      <c r="F184" s="235"/>
      <c r="G184" s="236"/>
      <c r="H184" s="237"/>
      <c r="I184" s="237"/>
      <c r="J184" s="238"/>
      <c r="K184" s="236"/>
      <c r="L184" s="237"/>
      <c r="M184" s="237"/>
      <c r="N184" s="238"/>
      <c r="O184" s="203"/>
      <c r="P184" s="203"/>
      <c r="Q184" s="203"/>
      <c r="R184" s="203"/>
      <c r="S184" s="203"/>
    </row>
    <row r="185" spans="1:19" x14ac:dyDescent="0.25">
      <c r="A185" s="182">
        <v>1</v>
      </c>
      <c r="B185" s="183"/>
      <c r="C185" s="183"/>
      <c r="D185" s="183"/>
      <c r="E185" s="184"/>
      <c r="F185" s="239">
        <v>2</v>
      </c>
      <c r="G185" s="240">
        <v>3</v>
      </c>
      <c r="H185" s="241"/>
      <c r="I185" s="241"/>
      <c r="J185" s="242"/>
      <c r="K185" s="240">
        <v>4</v>
      </c>
      <c r="L185" s="241"/>
      <c r="M185" s="241"/>
      <c r="N185" s="242"/>
      <c r="O185" s="203"/>
      <c r="P185" s="203"/>
      <c r="Q185" s="203"/>
      <c r="R185" s="203"/>
      <c r="S185" s="203"/>
    </row>
    <row r="186" spans="1:19" x14ac:dyDescent="0.25">
      <c r="A186" s="173" t="s">
        <v>91</v>
      </c>
      <c r="B186" s="174"/>
      <c r="C186" s="174"/>
      <c r="D186" s="174"/>
      <c r="E186" s="175"/>
      <c r="F186" s="189" t="s">
        <v>92</v>
      </c>
      <c r="G186" s="243">
        <v>3887</v>
      </c>
      <c r="H186" s="244"/>
      <c r="I186" s="244"/>
      <c r="J186" s="245"/>
      <c r="K186" s="243">
        <v>3598</v>
      </c>
      <c r="L186" s="244"/>
      <c r="M186" s="244"/>
      <c r="N186" s="245"/>
      <c r="O186" s="203"/>
      <c r="P186" s="203"/>
      <c r="Q186" s="203"/>
      <c r="R186" s="203"/>
      <c r="S186" s="203"/>
    </row>
    <row r="187" spans="1:19" x14ac:dyDescent="0.25">
      <c r="A187" s="173" t="s">
        <v>93</v>
      </c>
      <c r="B187" s="174"/>
      <c r="C187" s="174"/>
      <c r="D187" s="174"/>
      <c r="E187" s="175"/>
      <c r="F187" s="189" t="s">
        <v>94</v>
      </c>
      <c r="G187" s="246">
        <v>3142</v>
      </c>
      <c r="H187" s="247"/>
      <c r="I187" s="247"/>
      <c r="J187" s="248"/>
      <c r="K187" s="246">
        <v>2886</v>
      </c>
      <c r="L187" s="247"/>
      <c r="M187" s="247"/>
      <c r="N187" s="248"/>
      <c r="O187" s="203"/>
      <c r="P187" s="203"/>
      <c r="Q187" s="203"/>
      <c r="R187" s="203"/>
      <c r="S187" s="203"/>
    </row>
    <row r="188" spans="1:19" x14ac:dyDescent="0.25">
      <c r="A188" s="249" t="s">
        <v>95</v>
      </c>
      <c r="B188" s="174"/>
      <c r="C188" s="174"/>
      <c r="D188" s="174"/>
      <c r="E188" s="175"/>
      <c r="F188" s="189" t="s">
        <v>96</v>
      </c>
      <c r="G188" s="250">
        <f>G186-G187</f>
        <v>745</v>
      </c>
      <c r="H188" s="251"/>
      <c r="I188" s="251"/>
      <c r="J188" s="252"/>
      <c r="K188" s="250">
        <f>K186-K187</f>
        <v>712</v>
      </c>
      <c r="L188" s="251"/>
      <c r="M188" s="251"/>
      <c r="N188" s="252"/>
      <c r="O188" s="203"/>
      <c r="P188" s="203"/>
      <c r="Q188" s="203"/>
      <c r="R188" s="203"/>
      <c r="S188" s="203"/>
    </row>
    <row r="189" spans="1:19" x14ac:dyDescent="0.25">
      <c r="A189" s="173" t="s">
        <v>97</v>
      </c>
      <c r="B189" s="174"/>
      <c r="C189" s="174"/>
      <c r="D189" s="174"/>
      <c r="E189" s="175"/>
      <c r="F189" s="189" t="s">
        <v>98</v>
      </c>
      <c r="G189" s="246">
        <v>971</v>
      </c>
      <c r="H189" s="247"/>
      <c r="I189" s="247"/>
      <c r="J189" s="248"/>
      <c r="K189" s="246">
        <v>966</v>
      </c>
      <c r="L189" s="247"/>
      <c r="M189" s="247"/>
      <c r="N189" s="248"/>
      <c r="O189" s="203"/>
      <c r="P189" s="203"/>
      <c r="Q189" s="203"/>
      <c r="R189" s="203"/>
      <c r="S189" s="203"/>
    </row>
    <row r="190" spans="1:19" x14ac:dyDescent="0.25">
      <c r="A190" s="173" t="s">
        <v>99</v>
      </c>
      <c r="B190" s="174"/>
      <c r="C190" s="174"/>
      <c r="D190" s="174"/>
      <c r="E190" s="175"/>
      <c r="F190" s="189" t="s">
        <v>100</v>
      </c>
      <c r="G190" s="246">
        <v>103</v>
      </c>
      <c r="H190" s="247"/>
      <c r="I190" s="247"/>
      <c r="J190" s="248"/>
      <c r="K190" s="246">
        <v>84</v>
      </c>
      <c r="L190" s="247"/>
      <c r="M190" s="247"/>
      <c r="N190" s="248"/>
      <c r="O190" s="203"/>
      <c r="P190" s="203"/>
      <c r="Q190" s="203"/>
      <c r="R190" s="203"/>
      <c r="S190" s="203"/>
    </row>
    <row r="191" spans="1:19" x14ac:dyDescent="0.25">
      <c r="A191" s="173" t="s">
        <v>101</v>
      </c>
      <c r="B191" s="174"/>
      <c r="C191" s="174"/>
      <c r="D191" s="174"/>
      <c r="E191" s="175"/>
      <c r="F191" s="189" t="s">
        <v>102</v>
      </c>
      <c r="G191" s="250">
        <f>G188-G189-G190</f>
        <v>-329</v>
      </c>
      <c r="H191" s="251"/>
      <c r="I191" s="251"/>
      <c r="J191" s="252"/>
      <c r="K191" s="250">
        <f>K188-K189-K190</f>
        <v>-338</v>
      </c>
      <c r="L191" s="251"/>
      <c r="M191" s="251"/>
      <c r="N191" s="252"/>
      <c r="O191" s="203"/>
      <c r="P191" s="203"/>
      <c r="Q191" s="203"/>
      <c r="R191" s="203"/>
      <c r="S191" s="203"/>
    </row>
    <row r="192" spans="1:19" x14ac:dyDescent="0.25">
      <c r="A192" s="173" t="s">
        <v>103</v>
      </c>
      <c r="B192" s="174"/>
      <c r="C192" s="174"/>
      <c r="D192" s="174"/>
      <c r="E192" s="175"/>
      <c r="F192" s="189" t="s">
        <v>104</v>
      </c>
      <c r="G192" s="243">
        <v>1243</v>
      </c>
      <c r="H192" s="244"/>
      <c r="I192" s="244"/>
      <c r="J192" s="245"/>
      <c r="K192" s="243">
        <v>1247</v>
      </c>
      <c r="L192" s="244"/>
      <c r="M192" s="244"/>
      <c r="N192" s="245"/>
      <c r="O192" s="203"/>
      <c r="P192" s="203"/>
      <c r="Q192" s="203"/>
      <c r="R192" s="203"/>
      <c r="S192" s="203"/>
    </row>
    <row r="193" spans="1:19" x14ac:dyDescent="0.25">
      <c r="A193" s="173" t="s">
        <v>105</v>
      </c>
      <c r="B193" s="174"/>
      <c r="C193" s="174"/>
      <c r="D193" s="174"/>
      <c r="E193" s="175"/>
      <c r="F193" s="189" t="s">
        <v>106</v>
      </c>
      <c r="G193" s="246">
        <v>1292</v>
      </c>
      <c r="H193" s="247"/>
      <c r="I193" s="247"/>
      <c r="J193" s="248"/>
      <c r="K193" s="246">
        <v>1317</v>
      </c>
      <c r="L193" s="247"/>
      <c r="M193" s="247"/>
      <c r="N193" s="248"/>
      <c r="O193" s="203"/>
      <c r="P193" s="203"/>
      <c r="Q193" s="203"/>
      <c r="R193" s="203"/>
      <c r="S193" s="203"/>
    </row>
    <row r="194" spans="1:19" x14ac:dyDescent="0.25">
      <c r="A194" s="249" t="s">
        <v>107</v>
      </c>
      <c r="B194" s="174"/>
      <c r="C194" s="174"/>
      <c r="D194" s="174"/>
      <c r="E194" s="175"/>
      <c r="F194" s="189" t="s">
        <v>108</v>
      </c>
      <c r="G194" s="250">
        <f>G191+G192-G193</f>
        <v>-378</v>
      </c>
      <c r="H194" s="251"/>
      <c r="I194" s="251"/>
      <c r="J194" s="252"/>
      <c r="K194" s="250">
        <f>K191+K192-K193</f>
        <v>-408</v>
      </c>
      <c r="L194" s="251"/>
      <c r="M194" s="251"/>
      <c r="N194" s="252"/>
      <c r="O194" s="203"/>
      <c r="P194" s="203"/>
      <c r="Q194" s="203"/>
      <c r="R194" s="203"/>
      <c r="S194" s="203"/>
    </row>
    <row r="195" spans="1:19" x14ac:dyDescent="0.25">
      <c r="A195" s="173" t="s">
        <v>109</v>
      </c>
      <c r="B195" s="174"/>
      <c r="C195" s="174"/>
      <c r="D195" s="174"/>
      <c r="E195" s="175"/>
      <c r="F195" s="189">
        <v>100</v>
      </c>
      <c r="G195" s="250">
        <f>G197+G198+G199+G200</f>
        <v>245</v>
      </c>
      <c r="H195" s="251"/>
      <c r="I195" s="251"/>
      <c r="J195" s="252"/>
      <c r="K195" s="250">
        <f>K197+K198+K199+K200</f>
        <v>14</v>
      </c>
      <c r="L195" s="251"/>
      <c r="M195" s="251"/>
      <c r="N195" s="252"/>
      <c r="O195" s="203"/>
      <c r="P195" s="203"/>
      <c r="Q195" s="203"/>
      <c r="R195" s="203"/>
      <c r="S195" s="203"/>
    </row>
    <row r="196" spans="1:19" x14ac:dyDescent="0.25">
      <c r="A196" s="253" t="s">
        <v>21</v>
      </c>
      <c r="B196" s="254"/>
      <c r="C196" s="254"/>
      <c r="D196" s="254"/>
      <c r="E196" s="255"/>
      <c r="F196" s="256"/>
      <c r="G196" s="257"/>
      <c r="H196" s="258"/>
      <c r="I196" s="258"/>
      <c r="J196" s="259"/>
      <c r="K196" s="257"/>
      <c r="L196" s="258"/>
      <c r="M196" s="258"/>
      <c r="N196" s="259"/>
      <c r="O196" s="203"/>
      <c r="P196" s="203"/>
      <c r="Q196" s="203"/>
      <c r="R196" s="203"/>
      <c r="S196" s="203"/>
    </row>
    <row r="197" spans="1:19" x14ac:dyDescent="0.25">
      <c r="A197" s="260" t="s">
        <v>110</v>
      </c>
      <c r="B197" s="261"/>
      <c r="C197" s="261"/>
      <c r="D197" s="261"/>
      <c r="E197" s="262"/>
      <c r="F197" s="263" t="s">
        <v>111</v>
      </c>
      <c r="G197" s="264">
        <f>290-48</f>
        <v>242</v>
      </c>
      <c r="H197" s="265"/>
      <c r="I197" s="265"/>
      <c r="J197" s="266"/>
      <c r="K197" s="264">
        <v>10</v>
      </c>
      <c r="L197" s="265"/>
      <c r="M197" s="265"/>
      <c r="N197" s="266"/>
      <c r="O197" s="203"/>
      <c r="P197" s="203"/>
      <c r="Q197" s="203"/>
      <c r="R197" s="203"/>
      <c r="S197" s="203"/>
    </row>
    <row r="198" spans="1:19" x14ac:dyDescent="0.25">
      <c r="A198" s="267" t="s">
        <v>112</v>
      </c>
      <c r="B198" s="268"/>
      <c r="C198" s="268"/>
      <c r="D198" s="268"/>
      <c r="E198" s="269"/>
      <c r="F198" s="189">
        <v>102</v>
      </c>
      <c r="G198" s="243">
        <v>0</v>
      </c>
      <c r="H198" s="244"/>
      <c r="I198" s="244"/>
      <c r="J198" s="245"/>
      <c r="K198" s="243">
        <v>4</v>
      </c>
      <c r="L198" s="244"/>
      <c r="M198" s="244"/>
      <c r="N198" s="245"/>
      <c r="O198" s="203"/>
      <c r="P198" s="203"/>
      <c r="Q198" s="203"/>
      <c r="R198" s="203"/>
      <c r="S198" s="203"/>
    </row>
    <row r="199" spans="1:19" x14ac:dyDescent="0.25">
      <c r="A199" s="267" t="s">
        <v>113</v>
      </c>
      <c r="B199" s="268"/>
      <c r="C199" s="268"/>
      <c r="D199" s="268"/>
      <c r="E199" s="269"/>
      <c r="F199" s="189">
        <v>103</v>
      </c>
      <c r="G199" s="243">
        <v>0</v>
      </c>
      <c r="H199" s="244"/>
      <c r="I199" s="244"/>
      <c r="J199" s="245"/>
      <c r="K199" s="243">
        <v>0</v>
      </c>
      <c r="L199" s="244"/>
      <c r="M199" s="244"/>
      <c r="N199" s="245"/>
      <c r="O199" s="203"/>
      <c r="P199" s="203"/>
      <c r="Q199" s="203"/>
      <c r="R199" s="203"/>
      <c r="S199" s="203"/>
    </row>
    <row r="200" spans="1:19" x14ac:dyDescent="0.25">
      <c r="A200" s="267" t="s">
        <v>114</v>
      </c>
      <c r="B200" s="268"/>
      <c r="C200" s="268"/>
      <c r="D200" s="268"/>
      <c r="E200" s="269"/>
      <c r="F200" s="189">
        <v>104</v>
      </c>
      <c r="G200" s="243">
        <v>3</v>
      </c>
      <c r="H200" s="244"/>
      <c r="I200" s="244"/>
      <c r="J200" s="245"/>
      <c r="K200" s="243">
        <v>0</v>
      </c>
      <c r="L200" s="244"/>
      <c r="M200" s="244"/>
      <c r="N200" s="245"/>
      <c r="O200" s="203"/>
      <c r="P200" s="203"/>
      <c r="Q200" s="203"/>
      <c r="R200" s="203"/>
      <c r="S200" s="203"/>
    </row>
    <row r="201" spans="1:19" x14ac:dyDescent="0.25">
      <c r="A201" s="173" t="s">
        <v>115</v>
      </c>
      <c r="B201" s="174"/>
      <c r="C201" s="174"/>
      <c r="D201" s="174"/>
      <c r="E201" s="175"/>
      <c r="F201" s="189">
        <v>110</v>
      </c>
      <c r="G201" s="270">
        <f>G203+G204</f>
        <v>72</v>
      </c>
      <c r="H201" s="271"/>
      <c r="I201" s="271"/>
      <c r="J201" s="272"/>
      <c r="K201" s="270">
        <f>K203+K204</f>
        <v>6</v>
      </c>
      <c r="L201" s="271"/>
      <c r="M201" s="271"/>
      <c r="N201" s="272"/>
      <c r="O201" s="203"/>
      <c r="P201" s="203"/>
      <c r="Q201" s="203"/>
      <c r="R201" s="203"/>
      <c r="S201" s="203"/>
    </row>
    <row r="202" spans="1:19" x14ac:dyDescent="0.25">
      <c r="A202" s="253" t="s">
        <v>21</v>
      </c>
      <c r="B202" s="254"/>
      <c r="C202" s="254"/>
      <c r="D202" s="254"/>
      <c r="E202" s="255"/>
      <c r="F202" s="273"/>
      <c r="G202" s="311"/>
      <c r="H202" s="311"/>
      <c r="I202" s="311"/>
      <c r="J202" s="312"/>
      <c r="K202" s="313"/>
      <c r="L202" s="311"/>
      <c r="M202" s="311"/>
      <c r="N202" s="312"/>
      <c r="O202" s="203"/>
      <c r="P202" s="203"/>
      <c r="Q202" s="203"/>
      <c r="R202" s="203"/>
      <c r="S202" s="203"/>
    </row>
    <row r="203" spans="1:19" x14ac:dyDescent="0.25">
      <c r="A203" s="260" t="s">
        <v>116</v>
      </c>
      <c r="B203" s="261"/>
      <c r="C203" s="261"/>
      <c r="D203" s="261"/>
      <c r="E203" s="262"/>
      <c r="F203" s="263">
        <v>111</v>
      </c>
      <c r="G203" s="274">
        <v>72</v>
      </c>
      <c r="H203" s="275"/>
      <c r="I203" s="275"/>
      <c r="J203" s="276"/>
      <c r="K203" s="274">
        <v>1</v>
      </c>
      <c r="L203" s="275"/>
      <c r="M203" s="275"/>
      <c r="N203" s="276"/>
      <c r="O203" s="203"/>
      <c r="P203" s="203"/>
      <c r="Q203" s="203"/>
      <c r="R203" s="203"/>
      <c r="S203" s="203"/>
    </row>
    <row r="204" spans="1:19" x14ac:dyDescent="0.25">
      <c r="A204" s="267" t="s">
        <v>117</v>
      </c>
      <c r="B204" s="268"/>
      <c r="C204" s="268"/>
      <c r="D204" s="268"/>
      <c r="E204" s="269"/>
      <c r="F204" s="189">
        <v>112</v>
      </c>
      <c r="G204" s="246">
        <v>0</v>
      </c>
      <c r="H204" s="247"/>
      <c r="I204" s="247"/>
      <c r="J204" s="248"/>
      <c r="K204" s="246">
        <v>5</v>
      </c>
      <c r="L204" s="247"/>
      <c r="M204" s="247"/>
      <c r="N204" s="248"/>
      <c r="O204" s="203"/>
      <c r="P204" s="203"/>
      <c r="Q204" s="203"/>
      <c r="R204" s="203"/>
      <c r="S204" s="203"/>
    </row>
    <row r="205" spans="1:19" x14ac:dyDescent="0.25">
      <c r="A205" s="173" t="s">
        <v>118</v>
      </c>
      <c r="B205" s="174"/>
      <c r="C205" s="174"/>
      <c r="D205" s="174"/>
      <c r="E205" s="175"/>
      <c r="F205" s="189">
        <v>120</v>
      </c>
      <c r="G205" s="250">
        <f>G207+G208</f>
        <v>79</v>
      </c>
      <c r="H205" s="251"/>
      <c r="I205" s="251"/>
      <c r="J205" s="252"/>
      <c r="K205" s="250">
        <f>K207+K208</f>
        <v>36</v>
      </c>
      <c r="L205" s="251"/>
      <c r="M205" s="251"/>
      <c r="N205" s="252"/>
      <c r="O205" s="203"/>
      <c r="P205" s="203"/>
      <c r="Q205" s="203"/>
      <c r="R205" s="203"/>
      <c r="S205" s="203"/>
    </row>
    <row r="206" spans="1:19" x14ac:dyDescent="0.25">
      <c r="A206" s="253" t="s">
        <v>21</v>
      </c>
      <c r="B206" s="254"/>
      <c r="C206" s="254"/>
      <c r="D206" s="254"/>
      <c r="E206" s="255"/>
      <c r="F206" s="273"/>
      <c r="G206" s="311"/>
      <c r="H206" s="311"/>
      <c r="I206" s="311"/>
      <c r="J206" s="312"/>
      <c r="K206" s="313"/>
      <c r="L206" s="311"/>
      <c r="M206" s="311"/>
      <c r="N206" s="312"/>
      <c r="O206" s="203"/>
      <c r="P206" s="203"/>
      <c r="Q206" s="203"/>
      <c r="R206" s="203"/>
      <c r="S206" s="203"/>
    </row>
    <row r="207" spans="1:19" ht="30" customHeight="1" x14ac:dyDescent="0.25">
      <c r="A207" s="260" t="s">
        <v>119</v>
      </c>
      <c r="B207" s="261"/>
      <c r="C207" s="261"/>
      <c r="D207" s="261"/>
      <c r="E207" s="262"/>
      <c r="F207" s="263">
        <v>121</v>
      </c>
      <c r="G207" s="277">
        <f>13+66</f>
        <v>79</v>
      </c>
      <c r="H207" s="277"/>
      <c r="I207" s="277"/>
      <c r="J207" s="278"/>
      <c r="K207" s="279">
        <v>36</v>
      </c>
      <c r="L207" s="277"/>
      <c r="M207" s="277"/>
      <c r="N207" s="278"/>
      <c r="O207" s="203"/>
      <c r="P207" s="203"/>
      <c r="Q207" s="203"/>
      <c r="R207" s="203"/>
      <c r="S207" s="203"/>
    </row>
    <row r="208" spans="1:19" x14ac:dyDescent="0.25">
      <c r="A208" s="267" t="s">
        <v>120</v>
      </c>
      <c r="B208" s="268"/>
      <c r="C208" s="268"/>
      <c r="D208" s="268"/>
      <c r="E208" s="269"/>
      <c r="F208" s="189">
        <v>122</v>
      </c>
      <c r="G208" s="243">
        <v>0</v>
      </c>
      <c r="H208" s="244"/>
      <c r="I208" s="244"/>
      <c r="J208" s="245"/>
      <c r="K208" s="243">
        <v>0</v>
      </c>
      <c r="L208" s="244"/>
      <c r="M208" s="244"/>
      <c r="N208" s="245"/>
      <c r="O208" s="203"/>
      <c r="P208" s="203"/>
      <c r="Q208" s="203"/>
      <c r="R208" s="203"/>
      <c r="S208" s="203"/>
    </row>
    <row r="209" spans="1:19" x14ac:dyDescent="0.25">
      <c r="A209" s="173" t="s">
        <v>121</v>
      </c>
      <c r="B209" s="174"/>
      <c r="C209" s="174"/>
      <c r="D209" s="174"/>
      <c r="E209" s="175"/>
      <c r="F209" s="189">
        <v>130</v>
      </c>
      <c r="G209" s="280">
        <f>G211+G212+G213</f>
        <v>154</v>
      </c>
      <c r="H209" s="281"/>
      <c r="I209" s="281"/>
      <c r="J209" s="282"/>
      <c r="K209" s="280">
        <f>K211+K212+K213</f>
        <v>127</v>
      </c>
      <c r="L209" s="281"/>
      <c r="M209" s="281"/>
      <c r="N209" s="282"/>
      <c r="O209" s="203"/>
      <c r="P209" s="203"/>
      <c r="Q209" s="203"/>
      <c r="R209" s="203"/>
      <c r="S209" s="203"/>
    </row>
    <row r="210" spans="1:19" x14ac:dyDescent="0.25">
      <c r="A210" s="253" t="s">
        <v>21</v>
      </c>
      <c r="B210" s="254"/>
      <c r="C210" s="254"/>
      <c r="D210" s="254"/>
      <c r="E210" s="255"/>
      <c r="F210" s="273"/>
      <c r="G210" s="311"/>
      <c r="H210" s="311"/>
      <c r="I210" s="311"/>
      <c r="J210" s="312"/>
      <c r="K210" s="313"/>
      <c r="L210" s="311"/>
      <c r="M210" s="311"/>
      <c r="N210" s="312"/>
      <c r="O210" s="203"/>
      <c r="P210" s="203"/>
      <c r="Q210" s="203"/>
      <c r="R210" s="203"/>
      <c r="S210" s="203"/>
    </row>
    <row r="211" spans="1:19" x14ac:dyDescent="0.25">
      <c r="A211" s="260" t="s">
        <v>122</v>
      </c>
      <c r="B211" s="261"/>
      <c r="C211" s="261"/>
      <c r="D211" s="261"/>
      <c r="E211" s="262"/>
      <c r="F211" s="263">
        <v>131</v>
      </c>
      <c r="G211" s="275">
        <v>83</v>
      </c>
      <c r="H211" s="275"/>
      <c r="I211" s="275"/>
      <c r="J211" s="276"/>
      <c r="K211" s="274">
        <v>109</v>
      </c>
      <c r="L211" s="275"/>
      <c r="M211" s="275"/>
      <c r="N211" s="276"/>
      <c r="O211" s="203"/>
      <c r="P211" s="203"/>
      <c r="Q211" s="203"/>
      <c r="R211" s="203"/>
      <c r="S211" s="203"/>
    </row>
    <row r="212" spans="1:19" ht="28.5" customHeight="1" x14ac:dyDescent="0.25">
      <c r="A212" s="267" t="s">
        <v>119</v>
      </c>
      <c r="B212" s="268"/>
      <c r="C212" s="268"/>
      <c r="D212" s="268"/>
      <c r="E212" s="269"/>
      <c r="F212" s="189">
        <v>132</v>
      </c>
      <c r="G212" s="246">
        <f>95-83+8+51</f>
        <v>71</v>
      </c>
      <c r="H212" s="247"/>
      <c r="I212" s="247"/>
      <c r="J212" s="248"/>
      <c r="K212" s="246">
        <v>17</v>
      </c>
      <c r="L212" s="247"/>
      <c r="M212" s="247"/>
      <c r="N212" s="248"/>
      <c r="O212" s="203"/>
      <c r="P212" s="203"/>
      <c r="Q212" s="203"/>
      <c r="R212" s="203"/>
      <c r="S212" s="203"/>
    </row>
    <row r="213" spans="1:19" x14ac:dyDescent="0.25">
      <c r="A213" s="267" t="s">
        <v>123</v>
      </c>
      <c r="B213" s="268"/>
      <c r="C213" s="268"/>
      <c r="D213" s="268"/>
      <c r="E213" s="269"/>
      <c r="F213" s="189">
        <v>133</v>
      </c>
      <c r="G213" s="246">
        <v>0</v>
      </c>
      <c r="H213" s="247"/>
      <c r="I213" s="247"/>
      <c r="J213" s="248"/>
      <c r="K213" s="246">
        <v>1</v>
      </c>
      <c r="L213" s="247"/>
      <c r="M213" s="247"/>
      <c r="N213" s="248"/>
      <c r="O213" s="203"/>
      <c r="P213" s="203"/>
      <c r="Q213" s="203"/>
      <c r="R213" s="203"/>
      <c r="S213" s="203"/>
    </row>
    <row r="214" spans="1:19" ht="12.75" hidden="1" customHeight="1" x14ac:dyDescent="0.25">
      <c r="A214" s="173"/>
      <c r="B214" s="174"/>
      <c r="C214" s="174"/>
      <c r="D214" s="174"/>
      <c r="E214" s="175"/>
      <c r="F214" s="189"/>
      <c r="G214" s="314">
        <v>0</v>
      </c>
      <c r="H214" s="315"/>
      <c r="I214" s="315"/>
      <c r="J214" s="316"/>
      <c r="K214" s="314">
        <v>0</v>
      </c>
      <c r="L214" s="315"/>
      <c r="M214" s="315"/>
      <c r="N214" s="316"/>
      <c r="O214" s="203"/>
      <c r="P214" s="203"/>
      <c r="Q214" s="203"/>
      <c r="R214" s="203"/>
      <c r="S214" s="203"/>
    </row>
    <row r="215" spans="1:19" ht="12.75" hidden="1" customHeight="1" x14ac:dyDescent="0.25">
      <c r="A215" s="225" t="s">
        <v>90</v>
      </c>
      <c r="B215" s="226"/>
      <c r="C215" s="226"/>
      <c r="D215" s="226"/>
      <c r="E215" s="227"/>
      <c r="F215" s="228" t="s">
        <v>16</v>
      </c>
      <c r="G215" s="317"/>
      <c r="H215" s="318"/>
      <c r="I215" s="318"/>
      <c r="J215" s="319"/>
      <c r="K215" s="317"/>
      <c r="L215" s="318"/>
      <c r="M215" s="318"/>
      <c r="N215" s="319"/>
      <c r="O215" s="203"/>
      <c r="P215" s="203"/>
      <c r="Q215" s="203"/>
      <c r="R215" s="203"/>
      <c r="S215" s="203"/>
    </row>
    <row r="216" spans="1:19" ht="12.75" hidden="1" customHeight="1" x14ac:dyDescent="0.25">
      <c r="A216" s="232"/>
      <c r="B216" s="233"/>
      <c r="C216" s="233"/>
      <c r="D216" s="233"/>
      <c r="E216" s="234"/>
      <c r="F216" s="235"/>
      <c r="G216" s="283"/>
      <c r="H216" s="284"/>
      <c r="I216" s="284"/>
      <c r="J216" s="285"/>
      <c r="K216" s="283"/>
      <c r="L216" s="284"/>
      <c r="M216" s="284"/>
      <c r="N216" s="285"/>
      <c r="O216" s="203"/>
      <c r="P216" s="203"/>
      <c r="Q216" s="203"/>
      <c r="R216" s="203"/>
      <c r="S216" s="203"/>
    </row>
    <row r="217" spans="1:19" ht="12.75" hidden="1" customHeight="1" x14ac:dyDescent="0.25">
      <c r="A217" s="182">
        <v>1</v>
      </c>
      <c r="B217" s="183"/>
      <c r="C217" s="183"/>
      <c r="D217" s="183"/>
      <c r="E217" s="184"/>
      <c r="F217" s="239">
        <v>2</v>
      </c>
      <c r="G217" s="240">
        <v>3</v>
      </c>
      <c r="H217" s="241"/>
      <c r="I217" s="241"/>
      <c r="J217" s="242"/>
      <c r="K217" s="240">
        <v>3</v>
      </c>
      <c r="L217" s="241"/>
      <c r="M217" s="241"/>
      <c r="N217" s="242"/>
      <c r="O217" s="203"/>
      <c r="P217" s="203"/>
      <c r="Q217" s="203"/>
      <c r="R217" s="203"/>
      <c r="S217" s="203"/>
    </row>
    <row r="218" spans="1:19" ht="27.75" customHeight="1" x14ac:dyDescent="0.25">
      <c r="A218" s="249" t="s">
        <v>158</v>
      </c>
      <c r="B218" s="174"/>
      <c r="C218" s="174"/>
      <c r="D218" s="174"/>
      <c r="E218" s="175"/>
      <c r="F218" s="189" t="s">
        <v>124</v>
      </c>
      <c r="G218" s="250">
        <v>98</v>
      </c>
      <c r="H218" s="251"/>
      <c r="I218" s="251"/>
      <c r="J218" s="252"/>
      <c r="K218" s="320">
        <f>K195-K201+K205-K209+K214</f>
        <v>-83</v>
      </c>
      <c r="L218" s="321"/>
      <c r="M218" s="321"/>
      <c r="N218" s="322"/>
      <c r="O218" s="203"/>
      <c r="P218" s="203"/>
      <c r="Q218" s="203"/>
      <c r="R218" s="203"/>
      <c r="S218" s="203"/>
    </row>
    <row r="219" spans="1:19" x14ac:dyDescent="0.25">
      <c r="A219" s="173" t="s">
        <v>159</v>
      </c>
      <c r="B219" s="174"/>
      <c r="C219" s="174"/>
      <c r="D219" s="174"/>
      <c r="E219" s="175"/>
      <c r="F219" s="189" t="s">
        <v>155</v>
      </c>
      <c r="G219" s="250">
        <v>-280</v>
      </c>
      <c r="H219" s="251"/>
      <c r="I219" s="251"/>
      <c r="J219" s="252"/>
      <c r="K219" s="320">
        <f>K218+K194</f>
        <v>-491</v>
      </c>
      <c r="L219" s="321"/>
      <c r="M219" s="321"/>
      <c r="N219" s="322"/>
      <c r="O219" s="203"/>
      <c r="P219" s="203"/>
      <c r="Q219" s="203"/>
      <c r="R219" s="203"/>
      <c r="S219" s="203"/>
    </row>
    <row r="220" spans="1:19" x14ac:dyDescent="0.25">
      <c r="A220" s="173" t="s">
        <v>125</v>
      </c>
      <c r="B220" s="174"/>
      <c r="C220" s="174"/>
      <c r="D220" s="174"/>
      <c r="E220" s="175"/>
      <c r="F220" s="189" t="s">
        <v>156</v>
      </c>
      <c r="G220" s="246" t="s">
        <v>185</v>
      </c>
      <c r="H220" s="247"/>
      <c r="I220" s="247"/>
      <c r="J220" s="248"/>
      <c r="K220" s="314">
        <v>748</v>
      </c>
      <c r="L220" s="315"/>
      <c r="M220" s="315"/>
      <c r="N220" s="316"/>
      <c r="O220" s="203"/>
      <c r="P220" s="203"/>
      <c r="Q220" s="203"/>
      <c r="R220" s="203"/>
      <c r="S220" s="203"/>
    </row>
    <row r="221" spans="1:19" x14ac:dyDescent="0.25">
      <c r="A221" s="173" t="s">
        <v>127</v>
      </c>
      <c r="B221" s="174"/>
      <c r="C221" s="174"/>
      <c r="D221" s="174"/>
      <c r="E221" s="175"/>
      <c r="F221" s="189" t="s">
        <v>126</v>
      </c>
      <c r="G221" s="243" t="s">
        <v>185</v>
      </c>
      <c r="H221" s="244"/>
      <c r="I221" s="244"/>
      <c r="J221" s="245"/>
      <c r="K221" s="314">
        <v>0</v>
      </c>
      <c r="L221" s="315"/>
      <c r="M221" s="315"/>
      <c r="N221" s="316"/>
      <c r="O221" s="203"/>
      <c r="P221" s="203"/>
      <c r="Q221" s="203"/>
      <c r="R221" s="203"/>
      <c r="S221" s="203"/>
    </row>
    <row r="222" spans="1:19" ht="17.25" customHeight="1" x14ac:dyDescent="0.25">
      <c r="A222" s="173" t="s">
        <v>129</v>
      </c>
      <c r="B222" s="174"/>
      <c r="C222" s="174"/>
      <c r="D222" s="174"/>
      <c r="E222" s="175"/>
      <c r="F222" s="189" t="s">
        <v>128</v>
      </c>
      <c r="G222" s="243" t="s">
        <v>185</v>
      </c>
      <c r="H222" s="244"/>
      <c r="I222" s="244"/>
      <c r="J222" s="245"/>
      <c r="K222" s="314">
        <v>0</v>
      </c>
      <c r="L222" s="315"/>
      <c r="M222" s="315"/>
      <c r="N222" s="316"/>
      <c r="O222" s="203"/>
      <c r="P222" s="203"/>
      <c r="Q222" s="203"/>
      <c r="R222" s="203"/>
      <c r="S222" s="203"/>
    </row>
    <row r="223" spans="1:19" x14ac:dyDescent="0.25">
      <c r="A223" s="173" t="s">
        <v>157</v>
      </c>
      <c r="B223" s="174"/>
      <c r="C223" s="174"/>
      <c r="D223" s="174"/>
      <c r="E223" s="175"/>
      <c r="F223" s="189">
        <v>200</v>
      </c>
      <c r="G223" s="246">
        <v>-1</v>
      </c>
      <c r="H223" s="247"/>
      <c r="I223" s="247"/>
      <c r="J223" s="248"/>
      <c r="K223" s="314">
        <v>-4</v>
      </c>
      <c r="L223" s="315"/>
      <c r="M223" s="315"/>
      <c r="N223" s="316"/>
      <c r="O223" s="203"/>
      <c r="P223" s="203"/>
      <c r="Q223" s="203"/>
      <c r="R223" s="203"/>
      <c r="S223" s="203"/>
    </row>
    <row r="224" spans="1:19" ht="27.75" customHeight="1" x14ac:dyDescent="0.25">
      <c r="A224" s="173" t="s">
        <v>160</v>
      </c>
      <c r="B224" s="174"/>
      <c r="C224" s="174"/>
      <c r="D224" s="174"/>
      <c r="E224" s="175"/>
      <c r="F224" s="189">
        <v>210</v>
      </c>
      <c r="G224" s="246">
        <v>-281</v>
      </c>
      <c r="H224" s="247"/>
      <c r="I224" s="247"/>
      <c r="J224" s="248"/>
      <c r="K224" s="320">
        <v>-495</v>
      </c>
      <c r="L224" s="321"/>
      <c r="M224" s="321"/>
      <c r="N224" s="322"/>
      <c r="O224" s="203"/>
      <c r="P224" s="203"/>
      <c r="Q224" s="203"/>
      <c r="R224" s="203"/>
      <c r="S224" s="203"/>
    </row>
    <row r="225" spans="1:19" x14ac:dyDescent="0.25">
      <c r="A225" s="173" t="s">
        <v>130</v>
      </c>
      <c r="B225" s="174"/>
      <c r="C225" s="174"/>
      <c r="D225" s="174"/>
      <c r="E225" s="175"/>
      <c r="F225" s="189" t="s">
        <v>131</v>
      </c>
      <c r="G225" s="250"/>
      <c r="H225" s="251"/>
      <c r="I225" s="251"/>
      <c r="J225" s="252"/>
      <c r="K225" s="314">
        <v>0</v>
      </c>
      <c r="L225" s="315"/>
      <c r="M225" s="315"/>
      <c r="N225" s="316"/>
      <c r="O225" s="203"/>
      <c r="P225" s="203"/>
      <c r="Q225" s="203"/>
      <c r="R225" s="203"/>
      <c r="S225" s="203"/>
    </row>
    <row r="226" spans="1:19" x14ac:dyDescent="0.25">
      <c r="A226" s="173" t="s">
        <v>132</v>
      </c>
      <c r="B226" s="174"/>
      <c r="C226" s="174"/>
      <c r="D226" s="174"/>
      <c r="E226" s="175"/>
      <c r="F226" s="189" t="s">
        <v>133</v>
      </c>
      <c r="G226" s="243" t="s">
        <v>185</v>
      </c>
      <c r="H226" s="244"/>
      <c r="I226" s="244"/>
      <c r="J226" s="245"/>
      <c r="K226" s="314">
        <v>0</v>
      </c>
      <c r="L226" s="315"/>
      <c r="M226" s="315"/>
      <c r="N226" s="316"/>
      <c r="O226" s="203"/>
      <c r="P226" s="203"/>
      <c r="Q226" s="203"/>
      <c r="R226" s="203"/>
      <c r="S226" s="203"/>
    </row>
    <row r="227" spans="1:19" x14ac:dyDescent="0.25">
      <c r="A227" s="173" t="s">
        <v>134</v>
      </c>
      <c r="B227" s="174"/>
      <c r="C227" s="174"/>
      <c r="D227" s="174"/>
      <c r="E227" s="175"/>
      <c r="F227" s="189">
        <v>240</v>
      </c>
      <c r="G227" s="243" t="s">
        <v>185</v>
      </c>
      <c r="H227" s="244"/>
      <c r="I227" s="244"/>
      <c r="J227" s="245"/>
      <c r="K227" s="320">
        <f>K224+K225+K226</f>
        <v>-495</v>
      </c>
      <c r="L227" s="321"/>
      <c r="M227" s="321"/>
      <c r="N227" s="322"/>
      <c r="O227" s="203"/>
      <c r="P227" s="203"/>
      <c r="Q227" s="203"/>
      <c r="R227" s="203"/>
      <c r="S227" s="203"/>
    </row>
    <row r="228" spans="1:19" x14ac:dyDescent="0.25">
      <c r="A228" s="173" t="s">
        <v>135</v>
      </c>
      <c r="B228" s="174"/>
      <c r="C228" s="174"/>
      <c r="D228" s="174"/>
      <c r="E228" s="175"/>
      <c r="F228" s="189">
        <v>250</v>
      </c>
      <c r="G228" s="250" t="s">
        <v>88</v>
      </c>
      <c r="H228" s="251"/>
      <c r="I228" s="251"/>
      <c r="J228" s="252"/>
      <c r="K228" s="314">
        <v>0</v>
      </c>
      <c r="L228" s="315"/>
      <c r="M228" s="315"/>
      <c r="N228" s="316"/>
      <c r="O228" s="203"/>
      <c r="P228" s="203"/>
      <c r="Q228" s="203"/>
      <c r="R228" s="203"/>
      <c r="S228" s="203"/>
    </row>
    <row r="229" spans="1:19" x14ac:dyDescent="0.25">
      <c r="A229" s="286" t="s">
        <v>136</v>
      </c>
      <c r="B229" s="286"/>
      <c r="C229" s="286"/>
      <c r="D229" s="286"/>
      <c r="E229" s="286"/>
      <c r="F229" s="189">
        <v>260</v>
      </c>
      <c r="G229" s="323">
        <v>0</v>
      </c>
      <c r="H229" s="323"/>
      <c r="I229" s="323"/>
      <c r="J229" s="323"/>
      <c r="K229" s="323">
        <v>0</v>
      </c>
      <c r="L229" s="323"/>
      <c r="M229" s="323"/>
      <c r="N229" s="323"/>
      <c r="O229" s="203"/>
      <c r="P229" s="203"/>
      <c r="Q229" s="203"/>
      <c r="R229" s="203"/>
      <c r="S229" s="203"/>
    </row>
    <row r="230" spans="1:19" ht="13.2" customHeight="1" x14ac:dyDescent="0.25">
      <c r="A230" s="287" t="s">
        <v>186</v>
      </c>
      <c r="B230" s="287"/>
      <c r="C230" s="287"/>
      <c r="D230" s="287"/>
      <c r="E230" s="287"/>
      <c r="F230" s="287"/>
      <c r="G230" s="287"/>
      <c r="H230" s="287"/>
      <c r="I230" s="287"/>
      <c r="J230" s="287"/>
      <c r="K230" s="287"/>
      <c r="L230" s="287"/>
      <c r="M230" s="287"/>
      <c r="N230" s="287"/>
      <c r="O230" s="287"/>
      <c r="P230" s="287"/>
      <c r="Q230" s="287"/>
      <c r="R230" s="287"/>
      <c r="S230" s="203"/>
    </row>
    <row r="231" spans="1:19" ht="60" customHeight="1" x14ac:dyDescent="0.25">
      <c r="A231" s="288" t="s">
        <v>90</v>
      </c>
      <c r="B231" s="288"/>
      <c r="C231" s="288"/>
      <c r="D231" s="288"/>
      <c r="E231" s="289" t="s">
        <v>16</v>
      </c>
      <c r="F231" s="289" t="s">
        <v>50</v>
      </c>
      <c r="G231" s="289" t="s">
        <v>51</v>
      </c>
      <c r="H231" s="290" t="s">
        <v>53</v>
      </c>
      <c r="I231" s="291"/>
      <c r="J231" s="291"/>
      <c r="K231" s="291"/>
      <c r="L231" s="291"/>
      <c r="M231" s="291"/>
      <c r="N231" s="289" t="s">
        <v>55</v>
      </c>
      <c r="O231" s="289" t="s">
        <v>187</v>
      </c>
      <c r="P231" s="289" t="s">
        <v>202</v>
      </c>
      <c r="Q231" s="289" t="s">
        <v>188</v>
      </c>
      <c r="R231" s="289" t="s">
        <v>189</v>
      </c>
      <c r="S231" s="203"/>
    </row>
    <row r="232" spans="1:19" x14ac:dyDescent="0.25">
      <c r="A232" s="173" t="s">
        <v>203</v>
      </c>
      <c r="B232" s="174"/>
      <c r="C232" s="174"/>
      <c r="D232" s="175"/>
      <c r="E232" s="189" t="s">
        <v>92</v>
      </c>
      <c r="F232" s="177">
        <v>30</v>
      </c>
      <c r="G232" s="177"/>
      <c r="H232" s="292"/>
      <c r="I232" s="293"/>
      <c r="J232" s="293"/>
      <c r="K232" s="293"/>
      <c r="L232" s="293"/>
      <c r="M232" s="294"/>
      <c r="N232" s="177">
        <v>94</v>
      </c>
      <c r="O232" s="207">
        <v>3315</v>
      </c>
      <c r="P232" s="207">
        <v>1095</v>
      </c>
      <c r="Q232" s="207" t="s">
        <v>88</v>
      </c>
      <c r="R232" s="207">
        <v>4534</v>
      </c>
      <c r="S232" s="203"/>
    </row>
    <row r="233" spans="1:19" ht="26.4" customHeight="1" x14ac:dyDescent="0.25">
      <c r="A233" s="295" t="s">
        <v>190</v>
      </c>
      <c r="B233" s="296"/>
      <c r="C233" s="296"/>
      <c r="D233" s="297"/>
      <c r="E233" s="189" t="s">
        <v>94</v>
      </c>
      <c r="F233" s="177" t="s">
        <v>88</v>
      </c>
      <c r="G233" s="177" t="s">
        <v>88</v>
      </c>
      <c r="H233" s="292" t="s">
        <v>88</v>
      </c>
      <c r="I233" s="293"/>
      <c r="J233" s="293"/>
      <c r="K233" s="293"/>
      <c r="L233" s="293"/>
      <c r="M233" s="294"/>
      <c r="N233" s="177" t="s">
        <v>88</v>
      </c>
      <c r="O233" s="207" t="s">
        <v>88</v>
      </c>
      <c r="P233" s="207" t="s">
        <v>88</v>
      </c>
      <c r="Q233" s="207" t="s">
        <v>88</v>
      </c>
      <c r="R233" s="207" t="s">
        <v>88</v>
      </c>
      <c r="S233" s="203"/>
    </row>
    <row r="234" spans="1:19" ht="26.4" customHeight="1" x14ac:dyDescent="0.25">
      <c r="A234" s="295" t="s">
        <v>191</v>
      </c>
      <c r="B234" s="296"/>
      <c r="C234" s="296"/>
      <c r="D234" s="297"/>
      <c r="E234" s="189" t="s">
        <v>96</v>
      </c>
      <c r="F234" s="177" t="s">
        <v>88</v>
      </c>
      <c r="G234" s="177" t="s">
        <v>88</v>
      </c>
      <c r="H234" s="292" t="s">
        <v>88</v>
      </c>
      <c r="I234" s="293"/>
      <c r="J234" s="293"/>
      <c r="K234" s="293"/>
      <c r="L234" s="293"/>
      <c r="M234" s="294"/>
      <c r="N234" s="177" t="s">
        <v>88</v>
      </c>
      <c r="O234" s="207" t="s">
        <v>88</v>
      </c>
      <c r="P234" s="172">
        <v>-5</v>
      </c>
      <c r="Q234" s="207" t="s">
        <v>88</v>
      </c>
      <c r="R234" s="172">
        <v>-5</v>
      </c>
      <c r="S234" s="203"/>
    </row>
    <row r="235" spans="1:19" x14ac:dyDescent="0.25">
      <c r="A235" s="173" t="s">
        <v>222</v>
      </c>
      <c r="B235" s="174"/>
      <c r="C235" s="174"/>
      <c r="D235" s="175"/>
      <c r="E235" s="189" t="s">
        <v>98</v>
      </c>
      <c r="F235" s="177">
        <v>30</v>
      </c>
      <c r="G235" s="177"/>
      <c r="H235" s="292"/>
      <c r="I235" s="293"/>
      <c r="J235" s="293"/>
      <c r="K235" s="293"/>
      <c r="L235" s="293"/>
      <c r="M235" s="294"/>
      <c r="N235" s="177">
        <v>94</v>
      </c>
      <c r="O235" s="207">
        <v>3315</v>
      </c>
      <c r="P235" s="207">
        <v>1090</v>
      </c>
      <c r="Q235" s="207"/>
      <c r="R235" s="207">
        <v>4529</v>
      </c>
      <c r="S235" s="203"/>
    </row>
    <row r="236" spans="1:19" ht="31.2" customHeight="1" x14ac:dyDescent="0.25">
      <c r="A236" s="173" t="s">
        <v>223</v>
      </c>
      <c r="B236" s="174"/>
      <c r="C236" s="174"/>
      <c r="D236" s="175"/>
      <c r="E236" s="189" t="s">
        <v>100</v>
      </c>
      <c r="F236" s="177" t="s">
        <v>88</v>
      </c>
      <c r="G236" s="177" t="s">
        <v>88</v>
      </c>
      <c r="H236" s="292" t="s">
        <v>88</v>
      </c>
      <c r="I236" s="293"/>
      <c r="J236" s="293"/>
      <c r="K236" s="293"/>
      <c r="L236" s="293"/>
      <c r="M236" s="294"/>
      <c r="N236" s="177" t="s">
        <v>88</v>
      </c>
      <c r="O236" s="207" t="s">
        <v>88</v>
      </c>
      <c r="P236" s="207" t="s">
        <v>88</v>
      </c>
      <c r="Q236" s="207" t="s">
        <v>88</v>
      </c>
      <c r="R236" s="207" t="s">
        <v>88</v>
      </c>
      <c r="S236" s="203"/>
    </row>
    <row r="237" spans="1:19" ht="13.2" customHeight="1" x14ac:dyDescent="0.25">
      <c r="A237" s="173" t="s">
        <v>224</v>
      </c>
      <c r="B237" s="174"/>
      <c r="C237" s="174"/>
      <c r="D237" s="175"/>
      <c r="E237" s="189" t="s">
        <v>204</v>
      </c>
      <c r="F237" s="177" t="s">
        <v>88</v>
      </c>
      <c r="G237" s="177" t="s">
        <v>88</v>
      </c>
      <c r="H237" s="292" t="s">
        <v>88</v>
      </c>
      <c r="I237" s="293"/>
      <c r="J237" s="293"/>
      <c r="K237" s="293"/>
      <c r="L237" s="293"/>
      <c r="M237" s="294"/>
      <c r="N237" s="177" t="s">
        <v>88</v>
      </c>
      <c r="O237" s="207" t="s">
        <v>88</v>
      </c>
      <c r="P237" s="207" t="s">
        <v>88</v>
      </c>
      <c r="Q237" s="207" t="s">
        <v>88</v>
      </c>
      <c r="R237" s="207" t="s">
        <v>88</v>
      </c>
      <c r="S237" s="203"/>
    </row>
    <row r="238" spans="1:19" ht="13.2" customHeight="1" x14ac:dyDescent="0.25">
      <c r="A238" s="298" t="s">
        <v>192</v>
      </c>
      <c r="B238" s="299"/>
      <c r="C238" s="299"/>
      <c r="D238" s="300"/>
      <c r="E238" s="189" t="s">
        <v>205</v>
      </c>
      <c r="F238" s="177" t="s">
        <v>88</v>
      </c>
      <c r="G238" s="177" t="s">
        <v>88</v>
      </c>
      <c r="H238" s="292" t="s">
        <v>88</v>
      </c>
      <c r="I238" s="293"/>
      <c r="J238" s="293"/>
      <c r="K238" s="293"/>
      <c r="L238" s="293"/>
      <c r="M238" s="294"/>
      <c r="N238" s="177" t="s">
        <v>88</v>
      </c>
      <c r="O238" s="207" t="s">
        <v>88</v>
      </c>
      <c r="P238" s="207" t="s">
        <v>88</v>
      </c>
      <c r="Q238" s="207" t="s">
        <v>88</v>
      </c>
      <c r="R238" s="207" t="s">
        <v>88</v>
      </c>
      <c r="S238" s="203"/>
    </row>
    <row r="239" spans="1:19" ht="26.4" customHeight="1" x14ac:dyDescent="0.25">
      <c r="A239" s="301" t="s">
        <v>193</v>
      </c>
      <c r="B239" s="302"/>
      <c r="C239" s="302"/>
      <c r="D239" s="303"/>
      <c r="E239" s="189" t="s">
        <v>206</v>
      </c>
      <c r="F239" s="177" t="s">
        <v>88</v>
      </c>
      <c r="G239" s="177" t="s">
        <v>88</v>
      </c>
      <c r="H239" s="292" t="s">
        <v>88</v>
      </c>
      <c r="I239" s="293"/>
      <c r="J239" s="293"/>
      <c r="K239" s="293"/>
      <c r="L239" s="293"/>
      <c r="M239" s="294"/>
      <c r="N239" s="177" t="s">
        <v>88</v>
      </c>
      <c r="O239" s="207" t="s">
        <v>88</v>
      </c>
      <c r="P239" s="207" t="s">
        <v>88</v>
      </c>
      <c r="Q239" s="207" t="s">
        <v>88</v>
      </c>
      <c r="R239" s="207" t="s">
        <v>88</v>
      </c>
      <c r="S239" s="203"/>
    </row>
    <row r="240" spans="1:19" ht="13.2" customHeight="1" x14ac:dyDescent="0.25">
      <c r="A240" s="301" t="s">
        <v>194</v>
      </c>
      <c r="B240" s="302"/>
      <c r="C240" s="302"/>
      <c r="D240" s="303"/>
      <c r="E240" s="189" t="s">
        <v>207</v>
      </c>
      <c r="F240" s="177" t="s">
        <v>88</v>
      </c>
      <c r="G240" s="177" t="s">
        <v>88</v>
      </c>
      <c r="H240" s="292" t="s">
        <v>88</v>
      </c>
      <c r="I240" s="293"/>
      <c r="J240" s="293"/>
      <c r="K240" s="293"/>
      <c r="L240" s="293"/>
      <c r="M240" s="294"/>
      <c r="N240" s="177" t="s">
        <v>88</v>
      </c>
      <c r="O240" s="207" t="s">
        <v>88</v>
      </c>
      <c r="P240" s="207" t="s">
        <v>88</v>
      </c>
      <c r="Q240" s="207" t="s">
        <v>88</v>
      </c>
      <c r="R240" s="207" t="s">
        <v>88</v>
      </c>
      <c r="S240" s="203"/>
    </row>
    <row r="241" spans="1:19" ht="13.2" customHeight="1" x14ac:dyDescent="0.25">
      <c r="A241" s="301" t="s">
        <v>195</v>
      </c>
      <c r="B241" s="302"/>
      <c r="C241" s="302"/>
      <c r="D241" s="303"/>
      <c r="E241" s="189" t="s">
        <v>208</v>
      </c>
      <c r="F241" s="177" t="s">
        <v>88</v>
      </c>
      <c r="G241" s="177" t="s">
        <v>88</v>
      </c>
      <c r="H241" s="292" t="s">
        <v>88</v>
      </c>
      <c r="I241" s="293"/>
      <c r="J241" s="293"/>
      <c r="K241" s="293"/>
      <c r="L241" s="293"/>
      <c r="M241" s="294"/>
      <c r="N241" s="177" t="s">
        <v>88</v>
      </c>
      <c r="O241" s="207" t="s">
        <v>88</v>
      </c>
      <c r="P241" s="207" t="s">
        <v>88</v>
      </c>
      <c r="Q241" s="207" t="s">
        <v>88</v>
      </c>
      <c r="R241" s="207" t="s">
        <v>88</v>
      </c>
      <c r="S241" s="203"/>
    </row>
    <row r="242" spans="1:19" ht="26.4" customHeight="1" x14ac:dyDescent="0.25">
      <c r="A242" s="301" t="s">
        <v>196</v>
      </c>
      <c r="B242" s="302"/>
      <c r="C242" s="302"/>
      <c r="D242" s="303"/>
      <c r="E242" s="189" t="s">
        <v>209</v>
      </c>
      <c r="F242" s="177" t="s">
        <v>88</v>
      </c>
      <c r="G242" s="177" t="s">
        <v>88</v>
      </c>
      <c r="H242" s="292" t="s">
        <v>88</v>
      </c>
      <c r="I242" s="293"/>
      <c r="J242" s="293"/>
      <c r="K242" s="293"/>
      <c r="L242" s="293"/>
      <c r="M242" s="294"/>
      <c r="N242" s="177" t="s">
        <v>88</v>
      </c>
      <c r="O242" s="207" t="s">
        <v>88</v>
      </c>
      <c r="P242" s="207" t="s">
        <v>88</v>
      </c>
      <c r="Q242" s="207" t="s">
        <v>88</v>
      </c>
      <c r="R242" s="207" t="s">
        <v>88</v>
      </c>
      <c r="S242" s="203"/>
    </row>
    <row r="243" spans="1:19" ht="13.2" customHeight="1" x14ac:dyDescent="0.25">
      <c r="A243" s="301" t="s">
        <v>197</v>
      </c>
      <c r="B243" s="302"/>
      <c r="C243" s="302"/>
      <c r="D243" s="303"/>
      <c r="E243" s="189" t="s">
        <v>210</v>
      </c>
      <c r="F243" s="177" t="s">
        <v>88</v>
      </c>
      <c r="G243" s="177" t="s">
        <v>88</v>
      </c>
      <c r="H243" s="292" t="s">
        <v>88</v>
      </c>
      <c r="I243" s="293"/>
      <c r="J243" s="293"/>
      <c r="K243" s="293"/>
      <c r="L243" s="293"/>
      <c r="M243" s="294"/>
      <c r="N243" s="177" t="s">
        <v>88</v>
      </c>
      <c r="O243" s="207" t="s">
        <v>88</v>
      </c>
      <c r="P243" s="207" t="s">
        <v>88</v>
      </c>
      <c r="Q243" s="207" t="s">
        <v>88</v>
      </c>
      <c r="R243" s="207" t="s">
        <v>88</v>
      </c>
      <c r="S243" s="203"/>
    </row>
    <row r="244" spans="1:19" ht="13.2" customHeight="1" x14ac:dyDescent="0.25">
      <c r="A244" s="173"/>
      <c r="B244" s="174"/>
      <c r="C244" s="174"/>
      <c r="D244" s="175"/>
      <c r="E244" s="189" t="s">
        <v>211</v>
      </c>
      <c r="F244" s="177" t="s">
        <v>88</v>
      </c>
      <c r="G244" s="177" t="s">
        <v>88</v>
      </c>
      <c r="H244" s="292" t="s">
        <v>88</v>
      </c>
      <c r="I244" s="293"/>
      <c r="J244" s="293"/>
      <c r="K244" s="293"/>
      <c r="L244" s="293"/>
      <c r="M244" s="294"/>
      <c r="N244" s="177" t="s">
        <v>88</v>
      </c>
      <c r="O244" s="207" t="s">
        <v>88</v>
      </c>
      <c r="P244" s="207" t="s">
        <v>88</v>
      </c>
      <c r="Q244" s="207" t="s">
        <v>88</v>
      </c>
      <c r="R244" s="207" t="s">
        <v>88</v>
      </c>
      <c r="S244" s="203"/>
    </row>
    <row r="245" spans="1:19" ht="13.2" customHeight="1" x14ac:dyDescent="0.25">
      <c r="A245" s="173"/>
      <c r="B245" s="174"/>
      <c r="C245" s="174"/>
      <c r="D245" s="175"/>
      <c r="E245" s="189" t="s">
        <v>212</v>
      </c>
      <c r="F245" s="177" t="s">
        <v>88</v>
      </c>
      <c r="G245" s="177" t="s">
        <v>88</v>
      </c>
      <c r="H245" s="292" t="s">
        <v>88</v>
      </c>
      <c r="I245" s="293"/>
      <c r="J245" s="293"/>
      <c r="K245" s="293"/>
      <c r="L245" s="293"/>
      <c r="M245" s="294"/>
      <c r="N245" s="177" t="s">
        <v>88</v>
      </c>
      <c r="O245" s="207" t="s">
        <v>88</v>
      </c>
      <c r="P245" s="207" t="s">
        <v>88</v>
      </c>
      <c r="Q245" s="207" t="s">
        <v>88</v>
      </c>
      <c r="R245" s="207" t="s">
        <v>88</v>
      </c>
      <c r="S245" s="203"/>
    </row>
    <row r="246" spans="1:19" ht="13.2" customHeight="1" x14ac:dyDescent="0.25">
      <c r="A246" s="295" t="s">
        <v>198</v>
      </c>
      <c r="B246" s="296"/>
      <c r="C246" s="296"/>
      <c r="D246" s="297"/>
      <c r="E246" s="189" t="s">
        <v>102</v>
      </c>
      <c r="F246" s="177" t="s">
        <v>88</v>
      </c>
      <c r="G246" s="177" t="s">
        <v>88</v>
      </c>
      <c r="H246" s="292" t="s">
        <v>88</v>
      </c>
      <c r="I246" s="293"/>
      <c r="J246" s="293"/>
      <c r="K246" s="293"/>
      <c r="L246" s="293"/>
      <c r="M246" s="294"/>
      <c r="N246" s="177" t="s">
        <v>88</v>
      </c>
      <c r="O246" s="207" t="s">
        <v>88</v>
      </c>
      <c r="P246" s="172">
        <v>-502</v>
      </c>
      <c r="Q246" s="304" t="s">
        <v>258</v>
      </c>
      <c r="R246" s="304">
        <v>-502</v>
      </c>
      <c r="S246" s="203"/>
    </row>
    <row r="247" spans="1:19" ht="13.2" customHeight="1" x14ac:dyDescent="0.25">
      <c r="A247" s="305" t="s">
        <v>225</v>
      </c>
      <c r="B247" s="306"/>
      <c r="C247" s="306"/>
      <c r="D247" s="307"/>
      <c r="E247" s="189" t="s">
        <v>213</v>
      </c>
      <c r="F247" s="177" t="s">
        <v>88</v>
      </c>
      <c r="G247" s="177" t="s">
        <v>88</v>
      </c>
      <c r="H247" s="292" t="s">
        <v>88</v>
      </c>
      <c r="I247" s="293"/>
      <c r="J247" s="293"/>
      <c r="K247" s="293"/>
      <c r="L247" s="293"/>
      <c r="M247" s="294"/>
      <c r="N247" s="177" t="s">
        <v>88</v>
      </c>
      <c r="O247" s="207" t="s">
        <v>88</v>
      </c>
      <c r="P247" s="172">
        <v>-495</v>
      </c>
      <c r="Q247" s="207" t="s">
        <v>88</v>
      </c>
      <c r="R247" s="172">
        <v>-495</v>
      </c>
      <c r="S247" s="203"/>
    </row>
    <row r="248" spans="1:19" ht="13.2" customHeight="1" x14ac:dyDescent="0.25">
      <c r="A248" s="301" t="s">
        <v>192</v>
      </c>
      <c r="B248" s="302"/>
      <c r="C248" s="302"/>
      <c r="D248" s="303"/>
      <c r="E248" s="189" t="s">
        <v>214</v>
      </c>
      <c r="F248" s="177" t="s">
        <v>88</v>
      </c>
      <c r="G248" s="177" t="s">
        <v>88</v>
      </c>
      <c r="H248" s="292" t="s">
        <v>88</v>
      </c>
      <c r="I248" s="293"/>
      <c r="J248" s="293"/>
      <c r="K248" s="293"/>
      <c r="L248" s="293"/>
      <c r="M248" s="294"/>
      <c r="N248" s="177" t="s">
        <v>88</v>
      </c>
      <c r="O248" s="207" t="s">
        <v>88</v>
      </c>
      <c r="P248" s="207" t="s">
        <v>88</v>
      </c>
      <c r="Q248" s="207" t="s">
        <v>88</v>
      </c>
      <c r="R248" s="207" t="s">
        <v>88</v>
      </c>
      <c r="S248" s="203"/>
    </row>
    <row r="249" spans="1:19" ht="30" customHeight="1" x14ac:dyDescent="0.25">
      <c r="A249" s="301" t="s">
        <v>199</v>
      </c>
      <c r="B249" s="302"/>
      <c r="C249" s="302"/>
      <c r="D249" s="303"/>
      <c r="E249" s="189" t="s">
        <v>215</v>
      </c>
      <c r="F249" s="177" t="s">
        <v>88</v>
      </c>
      <c r="G249" s="177" t="s">
        <v>88</v>
      </c>
      <c r="H249" s="292" t="s">
        <v>88</v>
      </c>
      <c r="I249" s="293"/>
      <c r="J249" s="293"/>
      <c r="K249" s="293"/>
      <c r="L249" s="293"/>
      <c r="M249" s="294"/>
      <c r="N249" s="177" t="s">
        <v>88</v>
      </c>
      <c r="O249" s="207" t="s">
        <v>88</v>
      </c>
      <c r="P249" s="172">
        <v>-7</v>
      </c>
      <c r="Q249" s="207" t="s">
        <v>88</v>
      </c>
      <c r="R249" s="172">
        <v>-7</v>
      </c>
      <c r="S249" s="203"/>
    </row>
    <row r="250" spans="1:19" ht="24" customHeight="1" x14ac:dyDescent="0.25">
      <c r="A250" s="301" t="s">
        <v>200</v>
      </c>
      <c r="B250" s="302"/>
      <c r="C250" s="302"/>
      <c r="D250" s="303"/>
      <c r="E250" s="189" t="s">
        <v>216</v>
      </c>
      <c r="F250" s="177" t="s">
        <v>88</v>
      </c>
      <c r="G250" s="177" t="s">
        <v>88</v>
      </c>
      <c r="H250" s="292" t="s">
        <v>88</v>
      </c>
      <c r="I250" s="293"/>
      <c r="J250" s="293"/>
      <c r="K250" s="293"/>
      <c r="L250" s="293"/>
      <c r="M250" s="294"/>
      <c r="N250" s="177" t="s">
        <v>88</v>
      </c>
      <c r="O250" s="207" t="s">
        <v>88</v>
      </c>
      <c r="P250" s="207" t="s">
        <v>88</v>
      </c>
      <c r="Q250" s="207" t="s">
        <v>88</v>
      </c>
      <c r="R250" s="207" t="s">
        <v>88</v>
      </c>
      <c r="S250" s="203"/>
    </row>
    <row r="251" spans="1:19" ht="13.2" customHeight="1" x14ac:dyDescent="0.25">
      <c r="A251" s="301" t="s">
        <v>201</v>
      </c>
      <c r="B251" s="302"/>
      <c r="C251" s="302"/>
      <c r="D251" s="303"/>
      <c r="E251" s="189" t="s">
        <v>217</v>
      </c>
      <c r="F251" s="177" t="s">
        <v>88</v>
      </c>
      <c r="G251" s="177" t="s">
        <v>88</v>
      </c>
      <c r="H251" s="292" t="s">
        <v>88</v>
      </c>
      <c r="I251" s="293"/>
      <c r="J251" s="293"/>
      <c r="K251" s="293"/>
      <c r="L251" s="293"/>
      <c r="M251" s="294"/>
      <c r="N251" s="177" t="s">
        <v>88</v>
      </c>
      <c r="O251" s="207" t="s">
        <v>88</v>
      </c>
      <c r="P251" s="207" t="s">
        <v>88</v>
      </c>
      <c r="Q251" s="207" t="s">
        <v>88</v>
      </c>
      <c r="R251" s="207" t="s">
        <v>88</v>
      </c>
      <c r="S251" s="203"/>
    </row>
    <row r="252" spans="1:19" ht="26.4" customHeight="1" x14ac:dyDescent="0.25">
      <c r="A252" s="301" t="s">
        <v>226</v>
      </c>
      <c r="B252" s="302"/>
      <c r="C252" s="302"/>
      <c r="D252" s="303"/>
      <c r="E252" s="189" t="s">
        <v>218</v>
      </c>
      <c r="F252" s="177" t="s">
        <v>88</v>
      </c>
      <c r="G252" s="177" t="s">
        <v>88</v>
      </c>
      <c r="H252" s="292" t="s">
        <v>88</v>
      </c>
      <c r="I252" s="293"/>
      <c r="J252" s="293"/>
      <c r="K252" s="293"/>
      <c r="L252" s="293"/>
      <c r="M252" s="294"/>
      <c r="N252" s="177" t="s">
        <v>88</v>
      </c>
      <c r="O252" s="207" t="s">
        <v>88</v>
      </c>
      <c r="P252" s="207" t="s">
        <v>88</v>
      </c>
      <c r="Q252" s="207" t="s">
        <v>88</v>
      </c>
      <c r="R252" s="207" t="s">
        <v>88</v>
      </c>
      <c r="S252" s="203"/>
    </row>
    <row r="253" spans="1:19" ht="13.2" customHeight="1" x14ac:dyDescent="0.25">
      <c r="A253" s="301" t="s">
        <v>197</v>
      </c>
      <c r="B253" s="302"/>
      <c r="C253" s="302"/>
      <c r="D253" s="303"/>
      <c r="E253" s="189" t="s">
        <v>219</v>
      </c>
      <c r="F253" s="177" t="s">
        <v>88</v>
      </c>
      <c r="G253" s="177" t="s">
        <v>88</v>
      </c>
      <c r="H253" s="292" t="s">
        <v>88</v>
      </c>
      <c r="I253" s="293"/>
      <c r="J253" s="293"/>
      <c r="K253" s="293"/>
      <c r="L253" s="293"/>
      <c r="M253" s="294"/>
      <c r="N253" s="177" t="s">
        <v>88</v>
      </c>
      <c r="O253" s="207" t="s">
        <v>88</v>
      </c>
      <c r="P253" s="207" t="s">
        <v>88</v>
      </c>
      <c r="Q253" s="207" t="s">
        <v>88</v>
      </c>
      <c r="R253" s="207" t="s">
        <v>88</v>
      </c>
      <c r="S253" s="203"/>
    </row>
    <row r="254" spans="1:19" ht="13.2" customHeight="1" x14ac:dyDescent="0.25">
      <c r="A254" s="173"/>
      <c r="B254" s="174"/>
      <c r="C254" s="174"/>
      <c r="D254" s="175"/>
      <c r="E254" s="189" t="s">
        <v>220</v>
      </c>
      <c r="F254" s="177" t="s">
        <v>88</v>
      </c>
      <c r="G254" s="177" t="s">
        <v>88</v>
      </c>
      <c r="H254" s="292" t="s">
        <v>88</v>
      </c>
      <c r="I254" s="293"/>
      <c r="J254" s="293"/>
      <c r="K254" s="293"/>
      <c r="L254" s="293"/>
      <c r="M254" s="294"/>
      <c r="N254" s="177" t="s">
        <v>88</v>
      </c>
      <c r="O254" s="207" t="s">
        <v>88</v>
      </c>
      <c r="P254" s="207" t="s">
        <v>88</v>
      </c>
      <c r="Q254" s="207" t="s">
        <v>88</v>
      </c>
      <c r="R254" s="207" t="s">
        <v>88</v>
      </c>
      <c r="S254" s="203"/>
    </row>
    <row r="255" spans="1:19" ht="13.2" customHeight="1" x14ac:dyDescent="0.25">
      <c r="A255" s="173"/>
      <c r="B255" s="174"/>
      <c r="C255" s="174"/>
      <c r="D255" s="175"/>
      <c r="E255" s="189" t="s">
        <v>221</v>
      </c>
      <c r="F255" s="177" t="s">
        <v>88</v>
      </c>
      <c r="G255" s="177" t="s">
        <v>88</v>
      </c>
      <c r="H255" s="292" t="s">
        <v>88</v>
      </c>
      <c r="I255" s="293"/>
      <c r="J255" s="293"/>
      <c r="K255" s="293"/>
      <c r="L255" s="293"/>
      <c r="M255" s="294"/>
      <c r="N255" s="177" t="s">
        <v>88</v>
      </c>
      <c r="O255" s="207" t="s">
        <v>88</v>
      </c>
      <c r="P255" s="207" t="s">
        <v>88</v>
      </c>
      <c r="Q255" s="207" t="s">
        <v>88</v>
      </c>
      <c r="R255" s="207" t="s">
        <v>88</v>
      </c>
      <c r="S255" s="203"/>
    </row>
    <row r="256" spans="1:19" ht="13.2" customHeight="1" x14ac:dyDescent="0.25">
      <c r="A256" s="295" t="s">
        <v>231</v>
      </c>
      <c r="B256" s="296"/>
      <c r="C256" s="296"/>
      <c r="D256" s="297"/>
      <c r="E256" s="189" t="s">
        <v>104</v>
      </c>
      <c r="F256" s="177" t="s">
        <v>88</v>
      </c>
      <c r="G256" s="177" t="s">
        <v>88</v>
      </c>
      <c r="H256" s="292" t="s">
        <v>88</v>
      </c>
      <c r="I256" s="293"/>
      <c r="J256" s="293"/>
      <c r="K256" s="293"/>
      <c r="L256" s="293"/>
      <c r="M256" s="294"/>
      <c r="N256" s="177" t="s">
        <v>88</v>
      </c>
      <c r="O256" s="207" t="s">
        <v>88</v>
      </c>
      <c r="P256" s="207" t="s">
        <v>88</v>
      </c>
      <c r="Q256" s="207" t="s">
        <v>88</v>
      </c>
      <c r="R256" s="207" t="s">
        <v>88</v>
      </c>
      <c r="S256" s="203"/>
    </row>
    <row r="257" spans="1:19" ht="13.2" customHeight="1" x14ac:dyDescent="0.25">
      <c r="A257" s="295" t="s">
        <v>232</v>
      </c>
      <c r="B257" s="296"/>
      <c r="C257" s="296"/>
      <c r="D257" s="297"/>
      <c r="E257" s="189" t="s">
        <v>106</v>
      </c>
      <c r="F257" s="177" t="s">
        <v>88</v>
      </c>
      <c r="G257" s="177" t="s">
        <v>88</v>
      </c>
      <c r="H257" s="292" t="s">
        <v>88</v>
      </c>
      <c r="I257" s="293"/>
      <c r="J257" s="293"/>
      <c r="K257" s="293"/>
      <c r="L257" s="293"/>
      <c r="M257" s="294"/>
      <c r="N257" s="177" t="s">
        <v>88</v>
      </c>
      <c r="O257" s="207" t="s">
        <v>88</v>
      </c>
      <c r="P257" s="207" t="s">
        <v>88</v>
      </c>
      <c r="Q257" s="207" t="s">
        <v>88</v>
      </c>
      <c r="R257" s="207" t="s">
        <v>88</v>
      </c>
      <c r="S257" s="203"/>
    </row>
    <row r="258" spans="1:19" ht="13.2" customHeight="1" x14ac:dyDescent="0.25">
      <c r="A258" s="295" t="s">
        <v>233</v>
      </c>
      <c r="B258" s="296"/>
      <c r="C258" s="296"/>
      <c r="D258" s="297"/>
      <c r="E258" s="189" t="s">
        <v>108</v>
      </c>
      <c r="F258" s="177" t="s">
        <v>88</v>
      </c>
      <c r="G258" s="177" t="s">
        <v>88</v>
      </c>
      <c r="H258" s="292" t="s">
        <v>88</v>
      </c>
      <c r="I258" s="293"/>
      <c r="J258" s="293"/>
      <c r="K258" s="293"/>
      <c r="L258" s="293"/>
      <c r="M258" s="294"/>
      <c r="N258" s="177" t="s">
        <v>88</v>
      </c>
      <c r="O258" s="172">
        <v>-3</v>
      </c>
      <c r="P258" s="172">
        <v>-3</v>
      </c>
      <c r="Q258" s="207" t="s">
        <v>88</v>
      </c>
      <c r="R258" s="172" t="s">
        <v>88</v>
      </c>
      <c r="S258" s="203"/>
    </row>
    <row r="259" spans="1:19" x14ac:dyDescent="0.25">
      <c r="A259" s="292" t="s">
        <v>234</v>
      </c>
      <c r="B259" s="293"/>
      <c r="C259" s="293"/>
      <c r="D259" s="294"/>
      <c r="E259" s="189" t="s">
        <v>227</v>
      </c>
      <c r="F259" s="177">
        <v>30</v>
      </c>
      <c r="G259" s="177" t="s">
        <v>88</v>
      </c>
      <c r="H259" s="292" t="s">
        <v>88</v>
      </c>
      <c r="I259" s="293"/>
      <c r="J259" s="293"/>
      <c r="K259" s="293"/>
      <c r="L259" s="293"/>
      <c r="M259" s="294"/>
      <c r="N259" s="177">
        <v>94</v>
      </c>
      <c r="O259" s="207">
        <v>3312</v>
      </c>
      <c r="P259" s="207">
        <v>591</v>
      </c>
      <c r="Q259" s="207"/>
      <c r="R259" s="207">
        <v>4027</v>
      </c>
      <c r="S259" s="203"/>
    </row>
    <row r="260" spans="1:19" x14ac:dyDescent="0.25">
      <c r="A260" s="292" t="s">
        <v>234</v>
      </c>
      <c r="B260" s="293"/>
      <c r="C260" s="293"/>
      <c r="D260" s="294"/>
      <c r="E260" s="189" t="s">
        <v>228</v>
      </c>
      <c r="F260" s="177" t="s">
        <v>88</v>
      </c>
      <c r="G260" s="177" t="s">
        <v>88</v>
      </c>
      <c r="H260" s="292" t="s">
        <v>88</v>
      </c>
      <c r="I260" s="293"/>
      <c r="J260" s="293"/>
      <c r="K260" s="293"/>
      <c r="L260" s="293"/>
      <c r="M260" s="294"/>
      <c r="N260" s="177">
        <v>94</v>
      </c>
      <c r="O260" s="207">
        <v>3312</v>
      </c>
      <c r="P260" s="207">
        <v>591</v>
      </c>
      <c r="Q260" s="207"/>
      <c r="R260" s="207">
        <v>4027</v>
      </c>
      <c r="S260" s="203"/>
    </row>
    <row r="261" spans="1:19" ht="26.4" customHeight="1" x14ac:dyDescent="0.25">
      <c r="A261" s="295" t="s">
        <v>190</v>
      </c>
      <c r="B261" s="296"/>
      <c r="C261" s="296"/>
      <c r="D261" s="297"/>
      <c r="E261" s="189" t="s">
        <v>229</v>
      </c>
      <c r="F261" s="177" t="s">
        <v>88</v>
      </c>
      <c r="G261" s="177" t="s">
        <v>88</v>
      </c>
      <c r="H261" s="292" t="s">
        <v>88</v>
      </c>
      <c r="I261" s="293"/>
      <c r="J261" s="293"/>
      <c r="K261" s="293"/>
      <c r="L261" s="293"/>
      <c r="M261" s="294"/>
      <c r="N261" s="177" t="s">
        <v>88</v>
      </c>
      <c r="O261" s="207" t="s">
        <v>88</v>
      </c>
      <c r="P261" s="207" t="s">
        <v>88</v>
      </c>
      <c r="Q261" s="207" t="s">
        <v>88</v>
      </c>
      <c r="R261" s="207" t="s">
        <v>88</v>
      </c>
      <c r="S261" s="203"/>
    </row>
    <row r="262" spans="1:19" ht="26.4" customHeight="1" x14ac:dyDescent="0.25">
      <c r="A262" s="295" t="s">
        <v>191</v>
      </c>
      <c r="B262" s="296"/>
      <c r="C262" s="296"/>
      <c r="D262" s="297"/>
      <c r="E262" s="189" t="s">
        <v>230</v>
      </c>
      <c r="F262" s="177" t="s">
        <v>88</v>
      </c>
      <c r="G262" s="177" t="s">
        <v>88</v>
      </c>
      <c r="H262" s="292" t="s">
        <v>88</v>
      </c>
      <c r="I262" s="293"/>
      <c r="J262" s="293"/>
      <c r="K262" s="293"/>
      <c r="L262" s="293"/>
      <c r="M262" s="294"/>
      <c r="N262" s="177">
        <v>94</v>
      </c>
      <c r="O262" s="207">
        <v>3312</v>
      </c>
      <c r="P262" s="207">
        <v>591</v>
      </c>
      <c r="Q262" s="207"/>
      <c r="R262" s="207">
        <v>4027</v>
      </c>
      <c r="S262" s="203"/>
    </row>
    <row r="263" spans="1:19" x14ac:dyDescent="0.25">
      <c r="A263" s="173" t="s">
        <v>235</v>
      </c>
      <c r="B263" s="174"/>
      <c r="C263" s="174"/>
      <c r="D263" s="175"/>
      <c r="E263" s="189" t="s">
        <v>124</v>
      </c>
      <c r="F263" s="177" t="s">
        <v>88</v>
      </c>
      <c r="G263" s="177" t="s">
        <v>88</v>
      </c>
      <c r="H263" s="292" t="s">
        <v>88</v>
      </c>
      <c r="I263" s="293"/>
      <c r="J263" s="293"/>
      <c r="K263" s="293"/>
      <c r="L263" s="293"/>
      <c r="M263" s="294"/>
      <c r="N263" s="177" t="s">
        <v>88</v>
      </c>
      <c r="O263" s="207" t="s">
        <v>88</v>
      </c>
      <c r="P263" s="207" t="s">
        <v>88</v>
      </c>
      <c r="Q263" s="207" t="s">
        <v>88</v>
      </c>
      <c r="R263" s="207" t="s">
        <v>88</v>
      </c>
      <c r="S263" s="203"/>
    </row>
    <row r="264" spans="1:19" ht="28.2" customHeight="1" x14ac:dyDescent="0.25">
      <c r="A264" s="308" t="s">
        <v>223</v>
      </c>
      <c r="B264" s="309"/>
      <c r="C264" s="309"/>
      <c r="D264" s="310"/>
      <c r="E264" s="189" t="s">
        <v>155</v>
      </c>
      <c r="F264" s="177" t="s">
        <v>88</v>
      </c>
      <c r="G264" s="177" t="s">
        <v>88</v>
      </c>
      <c r="H264" s="292" t="s">
        <v>88</v>
      </c>
      <c r="I264" s="293"/>
      <c r="J264" s="293"/>
      <c r="K264" s="293"/>
      <c r="L264" s="293"/>
      <c r="M264" s="294"/>
      <c r="N264" s="177" t="s">
        <v>88</v>
      </c>
      <c r="O264" s="207" t="s">
        <v>88</v>
      </c>
      <c r="P264" s="207" t="s">
        <v>88</v>
      </c>
      <c r="Q264" s="207" t="s">
        <v>88</v>
      </c>
      <c r="R264" s="207" t="s">
        <v>88</v>
      </c>
      <c r="S264" s="203"/>
    </row>
    <row r="265" spans="1:19" x14ac:dyDescent="0.25">
      <c r="A265" s="292" t="s">
        <v>224</v>
      </c>
      <c r="B265" s="293"/>
      <c r="C265" s="293"/>
      <c r="D265" s="294"/>
      <c r="E265" s="189" t="s">
        <v>236</v>
      </c>
      <c r="F265" s="177" t="s">
        <v>88</v>
      </c>
      <c r="G265" s="177" t="s">
        <v>88</v>
      </c>
      <c r="H265" s="292" t="s">
        <v>88</v>
      </c>
      <c r="I265" s="293"/>
      <c r="J265" s="293"/>
      <c r="K265" s="293"/>
      <c r="L265" s="293"/>
      <c r="M265" s="294"/>
      <c r="N265" s="177" t="s">
        <v>88</v>
      </c>
      <c r="O265" s="207" t="s">
        <v>88</v>
      </c>
      <c r="P265" s="207" t="s">
        <v>88</v>
      </c>
      <c r="Q265" s="207" t="s">
        <v>88</v>
      </c>
      <c r="R265" s="207" t="s">
        <v>88</v>
      </c>
      <c r="S265" s="203"/>
    </row>
    <row r="266" spans="1:19" ht="13.2" customHeight="1" x14ac:dyDescent="0.25">
      <c r="A266" s="301" t="s">
        <v>192</v>
      </c>
      <c r="B266" s="302"/>
      <c r="C266" s="302"/>
      <c r="D266" s="303"/>
      <c r="E266" s="189" t="s">
        <v>237</v>
      </c>
      <c r="F266" s="177" t="s">
        <v>88</v>
      </c>
      <c r="G266" s="177" t="s">
        <v>88</v>
      </c>
      <c r="H266" s="292" t="s">
        <v>88</v>
      </c>
      <c r="I266" s="293"/>
      <c r="J266" s="293"/>
      <c r="K266" s="293"/>
      <c r="L266" s="293"/>
      <c r="M266" s="294"/>
      <c r="N266" s="177" t="s">
        <v>88</v>
      </c>
      <c r="O266" s="207" t="s">
        <v>88</v>
      </c>
      <c r="P266" s="207" t="s">
        <v>88</v>
      </c>
      <c r="Q266" s="207" t="s">
        <v>88</v>
      </c>
      <c r="R266" s="207" t="s">
        <v>88</v>
      </c>
      <c r="S266" s="203"/>
    </row>
    <row r="267" spans="1:19" ht="26.4" customHeight="1" x14ac:dyDescent="0.25">
      <c r="A267" s="301" t="s">
        <v>193</v>
      </c>
      <c r="B267" s="302"/>
      <c r="C267" s="302"/>
      <c r="D267" s="303"/>
      <c r="E267" s="189" t="s">
        <v>238</v>
      </c>
      <c r="F267" s="177" t="s">
        <v>88</v>
      </c>
      <c r="G267" s="177" t="s">
        <v>88</v>
      </c>
      <c r="H267" s="292" t="s">
        <v>88</v>
      </c>
      <c r="I267" s="293"/>
      <c r="J267" s="293"/>
      <c r="K267" s="293"/>
      <c r="L267" s="293"/>
      <c r="M267" s="294"/>
      <c r="N267" s="177" t="s">
        <v>88</v>
      </c>
      <c r="O267" s="207" t="s">
        <v>88</v>
      </c>
      <c r="P267" s="207" t="s">
        <v>88</v>
      </c>
      <c r="Q267" s="207" t="s">
        <v>88</v>
      </c>
      <c r="R267" s="207" t="s">
        <v>88</v>
      </c>
      <c r="S267" s="203"/>
    </row>
    <row r="268" spans="1:19" ht="13.2" customHeight="1" x14ac:dyDescent="0.25">
      <c r="A268" s="301" t="s">
        <v>194</v>
      </c>
      <c r="B268" s="302"/>
      <c r="C268" s="302"/>
      <c r="D268" s="303"/>
      <c r="E268" s="189" t="s">
        <v>239</v>
      </c>
      <c r="F268" s="177" t="s">
        <v>88</v>
      </c>
      <c r="G268" s="177" t="s">
        <v>88</v>
      </c>
      <c r="H268" s="292" t="s">
        <v>88</v>
      </c>
      <c r="I268" s="293"/>
      <c r="J268" s="293"/>
      <c r="K268" s="293"/>
      <c r="L268" s="293"/>
      <c r="M268" s="294"/>
      <c r="N268" s="177" t="s">
        <v>88</v>
      </c>
      <c r="O268" s="207" t="s">
        <v>88</v>
      </c>
      <c r="P268" s="207" t="s">
        <v>88</v>
      </c>
      <c r="Q268" s="207" t="s">
        <v>88</v>
      </c>
      <c r="R268" s="207" t="s">
        <v>88</v>
      </c>
      <c r="S268" s="203"/>
    </row>
    <row r="269" spans="1:19" ht="13.2" customHeight="1" x14ac:dyDescent="0.25">
      <c r="A269" s="301" t="s">
        <v>195</v>
      </c>
      <c r="B269" s="302"/>
      <c r="C269" s="302"/>
      <c r="D269" s="303"/>
      <c r="E269" s="189" t="s">
        <v>240</v>
      </c>
      <c r="F269" s="177" t="s">
        <v>88</v>
      </c>
      <c r="G269" s="177" t="s">
        <v>88</v>
      </c>
      <c r="H269" s="292" t="s">
        <v>88</v>
      </c>
      <c r="I269" s="293"/>
      <c r="J269" s="293"/>
      <c r="K269" s="293"/>
      <c r="L269" s="293"/>
      <c r="M269" s="294"/>
      <c r="N269" s="177" t="s">
        <v>88</v>
      </c>
      <c r="O269" s="207" t="s">
        <v>88</v>
      </c>
      <c r="P269" s="207" t="s">
        <v>88</v>
      </c>
      <c r="Q269" s="207" t="s">
        <v>88</v>
      </c>
      <c r="R269" s="207" t="s">
        <v>88</v>
      </c>
      <c r="S269" s="203"/>
    </row>
    <row r="270" spans="1:19" ht="26.4" customHeight="1" x14ac:dyDescent="0.25">
      <c r="A270" s="301" t="s">
        <v>196</v>
      </c>
      <c r="B270" s="302"/>
      <c r="C270" s="302"/>
      <c r="D270" s="303"/>
      <c r="E270" s="189" t="s">
        <v>241</v>
      </c>
      <c r="F270" s="177" t="s">
        <v>88</v>
      </c>
      <c r="G270" s="177" t="s">
        <v>88</v>
      </c>
      <c r="H270" s="292" t="s">
        <v>88</v>
      </c>
      <c r="I270" s="293"/>
      <c r="J270" s="293"/>
      <c r="K270" s="293"/>
      <c r="L270" s="293"/>
      <c r="M270" s="294"/>
      <c r="N270" s="177" t="s">
        <v>88</v>
      </c>
      <c r="O270" s="207" t="s">
        <v>88</v>
      </c>
      <c r="P270" s="207" t="s">
        <v>88</v>
      </c>
      <c r="Q270" s="207" t="s">
        <v>88</v>
      </c>
      <c r="R270" s="207" t="s">
        <v>88</v>
      </c>
      <c r="S270" s="203"/>
    </row>
    <row r="271" spans="1:19" ht="13.2" customHeight="1" x14ac:dyDescent="0.25">
      <c r="A271" s="301" t="s">
        <v>197</v>
      </c>
      <c r="B271" s="302"/>
      <c r="C271" s="302"/>
      <c r="D271" s="303"/>
      <c r="E271" s="189" t="s">
        <v>242</v>
      </c>
      <c r="F271" s="177" t="s">
        <v>88</v>
      </c>
      <c r="G271" s="177" t="s">
        <v>88</v>
      </c>
      <c r="H271" s="292" t="s">
        <v>88</v>
      </c>
      <c r="I271" s="293"/>
      <c r="J271" s="293"/>
      <c r="K271" s="293"/>
      <c r="L271" s="293"/>
      <c r="M271" s="294"/>
      <c r="N271" s="177" t="s">
        <v>88</v>
      </c>
      <c r="O271" s="207" t="s">
        <v>88</v>
      </c>
      <c r="P271" s="207" t="s">
        <v>88</v>
      </c>
      <c r="Q271" s="207" t="s">
        <v>88</v>
      </c>
      <c r="R271" s="207" t="s">
        <v>88</v>
      </c>
      <c r="S271" s="203"/>
    </row>
    <row r="272" spans="1:19" x14ac:dyDescent="0.25">
      <c r="A272" s="182"/>
      <c r="B272" s="183"/>
      <c r="C272" s="183"/>
      <c r="D272" s="184"/>
      <c r="E272" s="189" t="s">
        <v>243</v>
      </c>
      <c r="F272" s="177" t="s">
        <v>88</v>
      </c>
      <c r="G272" s="177" t="s">
        <v>88</v>
      </c>
      <c r="H272" s="292" t="s">
        <v>88</v>
      </c>
      <c r="I272" s="293"/>
      <c r="J272" s="293"/>
      <c r="K272" s="293"/>
      <c r="L272" s="293"/>
      <c r="M272" s="294"/>
      <c r="N272" s="177" t="s">
        <v>88</v>
      </c>
      <c r="O272" s="207" t="s">
        <v>88</v>
      </c>
      <c r="P272" s="207" t="s">
        <v>88</v>
      </c>
      <c r="Q272" s="207" t="s">
        <v>88</v>
      </c>
      <c r="R272" s="207" t="s">
        <v>88</v>
      </c>
      <c r="S272" s="203"/>
    </row>
    <row r="273" spans="1:19" x14ac:dyDescent="0.25">
      <c r="A273" s="182"/>
      <c r="B273" s="183"/>
      <c r="C273" s="183"/>
      <c r="D273" s="184"/>
      <c r="E273" s="189" t="s">
        <v>244</v>
      </c>
      <c r="F273" s="177" t="s">
        <v>88</v>
      </c>
      <c r="G273" s="177" t="s">
        <v>88</v>
      </c>
      <c r="H273" s="292" t="s">
        <v>88</v>
      </c>
      <c r="I273" s="293"/>
      <c r="J273" s="293"/>
      <c r="K273" s="293"/>
      <c r="L273" s="293"/>
      <c r="M273" s="294"/>
      <c r="N273" s="177" t="s">
        <v>88</v>
      </c>
      <c r="O273" s="207" t="s">
        <v>88</v>
      </c>
      <c r="P273" s="207" t="s">
        <v>88</v>
      </c>
      <c r="Q273" s="207" t="s">
        <v>88</v>
      </c>
      <c r="R273" s="207" t="s">
        <v>88</v>
      </c>
      <c r="S273" s="203"/>
    </row>
    <row r="274" spans="1:19" x14ac:dyDescent="0.25">
      <c r="A274" s="292" t="s">
        <v>250</v>
      </c>
      <c r="B274" s="293"/>
      <c r="C274" s="293"/>
      <c r="D274" s="294"/>
      <c r="E274" s="189" t="s">
        <v>156</v>
      </c>
      <c r="F274" s="177" t="s">
        <v>88</v>
      </c>
      <c r="G274" s="177" t="s">
        <v>88</v>
      </c>
      <c r="H274" s="292" t="s">
        <v>88</v>
      </c>
      <c r="I274" s="293"/>
      <c r="J274" s="293"/>
      <c r="K274" s="293"/>
      <c r="L274" s="293"/>
      <c r="M274" s="294"/>
      <c r="N274" s="177" t="s">
        <v>88</v>
      </c>
      <c r="O274" s="207" t="s">
        <v>88</v>
      </c>
      <c r="P274" s="172">
        <v>-281</v>
      </c>
      <c r="Q274" s="207" t="s">
        <v>88</v>
      </c>
      <c r="R274" s="172">
        <v>-281</v>
      </c>
      <c r="S274" s="203"/>
    </row>
    <row r="275" spans="1:19" x14ac:dyDescent="0.25">
      <c r="A275" s="292" t="s">
        <v>225</v>
      </c>
      <c r="B275" s="293"/>
      <c r="C275" s="293"/>
      <c r="D275" s="294"/>
      <c r="E275" s="189" t="s">
        <v>245</v>
      </c>
      <c r="F275" s="177" t="s">
        <v>88</v>
      </c>
      <c r="G275" s="177" t="s">
        <v>88</v>
      </c>
      <c r="H275" s="292" t="s">
        <v>88</v>
      </c>
      <c r="I275" s="293"/>
      <c r="J275" s="293"/>
      <c r="K275" s="293"/>
      <c r="L275" s="293"/>
      <c r="M275" s="294"/>
      <c r="N275" s="177" t="s">
        <v>88</v>
      </c>
      <c r="O275" s="207" t="s">
        <v>88</v>
      </c>
      <c r="P275" s="172">
        <v>-281</v>
      </c>
      <c r="Q275" s="207" t="s">
        <v>88</v>
      </c>
      <c r="R275" s="172">
        <v>-281</v>
      </c>
      <c r="S275" s="203"/>
    </row>
    <row r="276" spans="1:19" ht="13.2" customHeight="1" x14ac:dyDescent="0.25">
      <c r="A276" s="301" t="s">
        <v>192</v>
      </c>
      <c r="B276" s="302"/>
      <c r="C276" s="302"/>
      <c r="D276" s="303"/>
      <c r="E276" s="189" t="s">
        <v>246</v>
      </c>
      <c r="F276" s="177" t="s">
        <v>88</v>
      </c>
      <c r="G276" s="177" t="s">
        <v>88</v>
      </c>
      <c r="H276" s="292" t="s">
        <v>88</v>
      </c>
      <c r="I276" s="293"/>
      <c r="J276" s="293"/>
      <c r="K276" s="293"/>
      <c r="L276" s="293"/>
      <c r="M276" s="294"/>
      <c r="N276" s="177" t="s">
        <v>88</v>
      </c>
      <c r="O276" s="207" t="s">
        <v>88</v>
      </c>
      <c r="P276" s="207" t="s">
        <v>88</v>
      </c>
      <c r="Q276" s="207" t="s">
        <v>88</v>
      </c>
      <c r="R276" s="207" t="s">
        <v>88</v>
      </c>
      <c r="S276" s="203"/>
    </row>
    <row r="277" spans="1:19" ht="26.4" customHeight="1" x14ac:dyDescent="0.25">
      <c r="A277" s="301" t="s">
        <v>199</v>
      </c>
      <c r="B277" s="302"/>
      <c r="C277" s="302"/>
      <c r="D277" s="303"/>
      <c r="E277" s="189" t="s">
        <v>247</v>
      </c>
      <c r="F277" s="177" t="s">
        <v>88</v>
      </c>
      <c r="G277" s="177" t="s">
        <v>88</v>
      </c>
      <c r="H277" s="292" t="s">
        <v>88</v>
      </c>
      <c r="I277" s="293"/>
      <c r="J277" s="293"/>
      <c r="K277" s="293"/>
      <c r="L277" s="293"/>
      <c r="M277" s="294"/>
      <c r="N277" s="177" t="s">
        <v>88</v>
      </c>
      <c r="O277" s="207" t="s">
        <v>88</v>
      </c>
      <c r="P277" s="207" t="s">
        <v>88</v>
      </c>
      <c r="Q277" s="207" t="s">
        <v>88</v>
      </c>
      <c r="R277" s="207" t="s">
        <v>88</v>
      </c>
      <c r="S277" s="203"/>
    </row>
    <row r="278" spans="1:19" ht="13.2" customHeight="1" x14ac:dyDescent="0.25">
      <c r="A278" s="301" t="s">
        <v>200</v>
      </c>
      <c r="B278" s="302"/>
      <c r="C278" s="302"/>
      <c r="D278" s="303"/>
      <c r="E278" s="189" t="s">
        <v>248</v>
      </c>
      <c r="F278" s="177" t="s">
        <v>88</v>
      </c>
      <c r="G278" s="177" t="s">
        <v>88</v>
      </c>
      <c r="H278" s="292" t="s">
        <v>88</v>
      </c>
      <c r="I278" s="293"/>
      <c r="J278" s="293"/>
      <c r="K278" s="293"/>
      <c r="L278" s="293"/>
      <c r="M278" s="294"/>
      <c r="N278" s="177" t="s">
        <v>88</v>
      </c>
      <c r="O278" s="207" t="s">
        <v>88</v>
      </c>
      <c r="P278" s="207" t="s">
        <v>88</v>
      </c>
      <c r="Q278" s="207" t="s">
        <v>88</v>
      </c>
      <c r="R278" s="207" t="s">
        <v>88</v>
      </c>
      <c r="S278" s="203"/>
    </row>
    <row r="279" spans="1:19" ht="13.2" customHeight="1" x14ac:dyDescent="0.25">
      <c r="A279" s="58" t="s">
        <v>201</v>
      </c>
      <c r="B279" s="59"/>
      <c r="C279" s="59"/>
      <c r="D279" s="60"/>
      <c r="E279" s="24" t="s">
        <v>249</v>
      </c>
      <c r="F279" s="54" t="s">
        <v>88</v>
      </c>
      <c r="G279" s="54" t="s">
        <v>88</v>
      </c>
      <c r="H279" s="55" t="s">
        <v>88</v>
      </c>
      <c r="I279" s="56"/>
      <c r="J279" s="56"/>
      <c r="K279" s="56"/>
      <c r="L279" s="56"/>
      <c r="M279" s="57"/>
      <c r="N279" s="54" t="s">
        <v>88</v>
      </c>
      <c r="O279" s="44" t="s">
        <v>88</v>
      </c>
      <c r="P279" s="44" t="s">
        <v>88</v>
      </c>
      <c r="Q279" s="44" t="s">
        <v>88</v>
      </c>
      <c r="R279" s="44" t="s">
        <v>88</v>
      </c>
    </row>
    <row r="280" spans="1:19" ht="26.4" customHeight="1" x14ac:dyDescent="0.25">
      <c r="A280" s="58" t="s">
        <v>226</v>
      </c>
      <c r="B280" s="59"/>
      <c r="C280" s="59"/>
      <c r="D280" s="60"/>
      <c r="E280" s="24" t="s">
        <v>251</v>
      </c>
      <c r="F280" s="54" t="s">
        <v>88</v>
      </c>
      <c r="G280" s="54" t="s">
        <v>88</v>
      </c>
      <c r="H280" s="55" t="s">
        <v>88</v>
      </c>
      <c r="I280" s="56"/>
      <c r="J280" s="56"/>
      <c r="K280" s="56"/>
      <c r="L280" s="56"/>
      <c r="M280" s="57"/>
      <c r="N280" s="54" t="s">
        <v>88</v>
      </c>
      <c r="O280" s="44" t="s">
        <v>88</v>
      </c>
      <c r="P280" s="44" t="s">
        <v>88</v>
      </c>
      <c r="Q280" s="44" t="s">
        <v>88</v>
      </c>
      <c r="R280" s="44" t="s">
        <v>88</v>
      </c>
    </row>
    <row r="281" spans="1:19" ht="13.2" customHeight="1" x14ac:dyDescent="0.25">
      <c r="A281" s="58" t="s">
        <v>197</v>
      </c>
      <c r="B281" s="59"/>
      <c r="C281" s="59"/>
      <c r="D281" s="60"/>
      <c r="E281" s="24" t="s">
        <v>252</v>
      </c>
      <c r="F281" s="54" t="s">
        <v>88</v>
      </c>
      <c r="G281" s="54" t="s">
        <v>88</v>
      </c>
      <c r="H281" s="55" t="s">
        <v>88</v>
      </c>
      <c r="I281" s="56"/>
      <c r="J281" s="56"/>
      <c r="K281" s="56"/>
      <c r="L281" s="56"/>
      <c r="M281" s="57"/>
      <c r="N281" s="54" t="s">
        <v>88</v>
      </c>
      <c r="O281" s="44" t="s">
        <v>88</v>
      </c>
      <c r="P281" s="44" t="s">
        <v>88</v>
      </c>
      <c r="Q281" s="44" t="s">
        <v>88</v>
      </c>
      <c r="R281" s="44" t="s">
        <v>88</v>
      </c>
    </row>
    <row r="282" spans="1:19" x14ac:dyDescent="0.25">
      <c r="A282" s="49"/>
      <c r="B282" s="50"/>
      <c r="C282" s="50"/>
      <c r="D282" s="51"/>
      <c r="E282" s="24" t="s">
        <v>253</v>
      </c>
      <c r="F282" s="54" t="s">
        <v>88</v>
      </c>
      <c r="G282" s="54" t="s">
        <v>88</v>
      </c>
      <c r="H282" s="55" t="s">
        <v>88</v>
      </c>
      <c r="I282" s="56"/>
      <c r="J282" s="56"/>
      <c r="K282" s="56"/>
      <c r="L282" s="56"/>
      <c r="M282" s="57"/>
      <c r="N282" s="54" t="s">
        <v>88</v>
      </c>
      <c r="O282" s="44" t="s">
        <v>88</v>
      </c>
      <c r="P282" s="44" t="s">
        <v>88</v>
      </c>
      <c r="Q282" s="44" t="s">
        <v>88</v>
      </c>
      <c r="R282" s="44" t="s">
        <v>88</v>
      </c>
    </row>
    <row r="283" spans="1:19" x14ac:dyDescent="0.25">
      <c r="A283" s="49"/>
      <c r="B283" s="50"/>
      <c r="C283" s="50"/>
      <c r="D283" s="51"/>
      <c r="E283" s="24" t="s">
        <v>254</v>
      </c>
      <c r="F283" s="54" t="s">
        <v>88</v>
      </c>
      <c r="G283" s="54" t="s">
        <v>88</v>
      </c>
      <c r="H283" s="55" t="s">
        <v>88</v>
      </c>
      <c r="I283" s="56"/>
      <c r="J283" s="56"/>
      <c r="K283" s="56"/>
      <c r="L283" s="56"/>
      <c r="M283" s="57"/>
      <c r="N283" s="54" t="s">
        <v>88</v>
      </c>
      <c r="O283" s="44" t="s">
        <v>88</v>
      </c>
      <c r="P283" s="44" t="s">
        <v>88</v>
      </c>
      <c r="Q283" s="44" t="s">
        <v>88</v>
      </c>
      <c r="R283" s="44" t="s">
        <v>88</v>
      </c>
    </row>
    <row r="284" spans="1:19" ht="13.2" customHeight="1" x14ac:dyDescent="0.25">
      <c r="A284" s="61" t="s">
        <v>231</v>
      </c>
      <c r="B284" s="62"/>
      <c r="C284" s="62"/>
      <c r="D284" s="63"/>
      <c r="E284" s="24" t="s">
        <v>126</v>
      </c>
      <c r="F284" s="54" t="s">
        <v>88</v>
      </c>
      <c r="G284" s="54" t="s">
        <v>88</v>
      </c>
      <c r="H284" s="55" t="s">
        <v>88</v>
      </c>
      <c r="I284" s="56"/>
      <c r="J284" s="56"/>
      <c r="K284" s="56"/>
      <c r="L284" s="56"/>
      <c r="M284" s="57"/>
      <c r="N284" s="54" t="s">
        <v>88</v>
      </c>
      <c r="O284" s="44" t="s">
        <v>88</v>
      </c>
      <c r="P284" s="44" t="s">
        <v>88</v>
      </c>
      <c r="Q284" s="44" t="s">
        <v>88</v>
      </c>
      <c r="R284" s="44" t="s">
        <v>88</v>
      </c>
    </row>
    <row r="285" spans="1:19" ht="13.2" customHeight="1" x14ac:dyDescent="0.25">
      <c r="A285" s="61" t="s">
        <v>232</v>
      </c>
      <c r="B285" s="62"/>
      <c r="C285" s="62"/>
      <c r="D285" s="63"/>
      <c r="E285" s="24" t="s">
        <v>128</v>
      </c>
      <c r="F285" s="54" t="s">
        <v>88</v>
      </c>
      <c r="G285" s="54" t="s">
        <v>88</v>
      </c>
      <c r="H285" s="55" t="s">
        <v>88</v>
      </c>
      <c r="I285" s="56"/>
      <c r="J285" s="56"/>
      <c r="K285" s="56"/>
      <c r="L285" s="56"/>
      <c r="M285" s="57"/>
      <c r="N285" s="54" t="s">
        <v>88</v>
      </c>
      <c r="O285" s="44" t="s">
        <v>88</v>
      </c>
      <c r="P285" s="44" t="s">
        <v>88</v>
      </c>
      <c r="Q285" s="44" t="s">
        <v>88</v>
      </c>
      <c r="R285" s="44" t="s">
        <v>88</v>
      </c>
    </row>
    <row r="286" spans="1:19" ht="13.2" customHeight="1" x14ac:dyDescent="0.25">
      <c r="A286" s="61" t="s">
        <v>233</v>
      </c>
      <c r="B286" s="62"/>
      <c r="C286" s="62"/>
      <c r="D286" s="63"/>
      <c r="E286" s="24" t="s">
        <v>255</v>
      </c>
      <c r="F286" s="54" t="s">
        <v>88</v>
      </c>
      <c r="G286" s="54" t="s">
        <v>88</v>
      </c>
      <c r="H286" s="55" t="s">
        <v>88</v>
      </c>
      <c r="I286" s="56"/>
      <c r="J286" s="56"/>
      <c r="K286" s="56"/>
      <c r="L286" s="56"/>
      <c r="M286" s="57"/>
      <c r="N286" s="54" t="s">
        <v>88</v>
      </c>
      <c r="O286" s="44" t="s">
        <v>88</v>
      </c>
      <c r="P286" s="44" t="s">
        <v>88</v>
      </c>
      <c r="Q286" s="44" t="s">
        <v>88</v>
      </c>
      <c r="R286" s="44" t="s">
        <v>88</v>
      </c>
    </row>
    <row r="287" spans="1:19" ht="13.2" customHeight="1" x14ac:dyDescent="0.25">
      <c r="A287" s="64" t="s">
        <v>257</v>
      </c>
      <c r="B287" s="65"/>
      <c r="C287" s="65"/>
      <c r="D287" s="66"/>
      <c r="E287" s="24" t="s">
        <v>256</v>
      </c>
      <c r="F287" s="54">
        <v>30</v>
      </c>
      <c r="G287" s="54" t="s">
        <v>88</v>
      </c>
      <c r="H287" s="55" t="s">
        <v>88</v>
      </c>
      <c r="I287" s="56"/>
      <c r="J287" s="56"/>
      <c r="K287" s="56"/>
      <c r="L287" s="56"/>
      <c r="M287" s="57"/>
      <c r="N287" s="54">
        <v>94</v>
      </c>
      <c r="O287" s="44">
        <v>3312</v>
      </c>
      <c r="P287" s="44">
        <v>310</v>
      </c>
      <c r="Q287" s="44"/>
      <c r="R287" s="44">
        <v>3746</v>
      </c>
    </row>
    <row r="288" spans="1:19" ht="13.2" customHeight="1" x14ac:dyDescent="0.25">
      <c r="A288" s="33"/>
      <c r="B288" s="33"/>
      <c r="C288" s="33"/>
      <c r="D288" s="33"/>
      <c r="E288" s="33"/>
      <c r="F288" s="33"/>
      <c r="G288" s="33"/>
      <c r="H288" s="33"/>
      <c r="I288" s="33"/>
      <c r="J288" s="33"/>
      <c r="K288" s="33"/>
      <c r="L288" s="33"/>
      <c r="M288" s="33"/>
      <c r="N288" s="33"/>
      <c r="O288" s="33"/>
      <c r="P288" s="33"/>
      <c r="Q288" s="33"/>
      <c r="R288" s="33"/>
    </row>
    <row r="289" spans="1:18" ht="13.2" customHeight="1" x14ac:dyDescent="0.25">
      <c r="A289" s="170" t="s">
        <v>259</v>
      </c>
      <c r="B289" s="170"/>
      <c r="C289" s="170"/>
      <c r="D289" s="170"/>
      <c r="E289" s="170"/>
      <c r="F289" s="170"/>
      <c r="G289" s="170"/>
      <c r="H289" s="52"/>
      <c r="I289" s="52"/>
      <c r="J289" s="52"/>
      <c r="K289" s="52"/>
      <c r="L289" s="52"/>
      <c r="M289" s="52"/>
      <c r="N289" s="52"/>
      <c r="O289" s="33"/>
      <c r="P289" s="33"/>
      <c r="Q289" s="33"/>
      <c r="R289" s="33"/>
    </row>
    <row r="290" spans="1:18" ht="38.4" customHeight="1" x14ac:dyDescent="0.25">
      <c r="A290" s="70" t="s">
        <v>90</v>
      </c>
      <c r="B290" s="70"/>
      <c r="C290" s="70"/>
      <c r="D290" s="70"/>
      <c r="E290" s="53" t="s">
        <v>16</v>
      </c>
      <c r="F290" s="53" t="s">
        <v>262</v>
      </c>
      <c r="G290" s="53" t="s">
        <v>263</v>
      </c>
      <c r="H290" s="52"/>
      <c r="I290" s="52"/>
      <c r="J290" s="52"/>
      <c r="K290" s="52"/>
      <c r="L290" s="52"/>
      <c r="M290" s="52"/>
      <c r="N290" s="52"/>
      <c r="O290" s="33"/>
      <c r="P290" s="33"/>
      <c r="Q290" s="33"/>
      <c r="R290" s="33"/>
    </row>
    <row r="291" spans="1:18" x14ac:dyDescent="0.25">
      <c r="A291" s="67" t="s">
        <v>264</v>
      </c>
      <c r="B291" s="68"/>
      <c r="C291" s="68"/>
      <c r="D291" s="68"/>
      <c r="E291" s="68"/>
      <c r="F291" s="68"/>
      <c r="G291" s="69"/>
      <c r="H291" s="52"/>
      <c r="I291" s="52"/>
      <c r="J291" s="52"/>
      <c r="K291" s="52"/>
      <c r="L291" s="52"/>
      <c r="M291" s="52"/>
      <c r="N291" s="52"/>
      <c r="O291" s="33"/>
      <c r="P291" s="33"/>
      <c r="Q291" s="33"/>
      <c r="R291" s="33"/>
    </row>
    <row r="292" spans="1:18" ht="13.2" customHeight="1" x14ac:dyDescent="0.25">
      <c r="A292" s="67" t="s">
        <v>265</v>
      </c>
      <c r="B292" s="68"/>
      <c r="C292" s="68"/>
      <c r="D292" s="69"/>
      <c r="E292" s="171" t="s">
        <v>94</v>
      </c>
      <c r="F292" s="54">
        <v>5498</v>
      </c>
      <c r="G292" s="54">
        <v>5575</v>
      </c>
      <c r="H292" s="52"/>
      <c r="I292" s="52"/>
      <c r="J292" s="52"/>
      <c r="K292" s="52"/>
      <c r="L292" s="52"/>
      <c r="M292" s="52"/>
      <c r="N292" s="52"/>
      <c r="O292" s="33"/>
      <c r="P292" s="33"/>
      <c r="Q292" s="33"/>
      <c r="R292" s="33"/>
    </row>
    <row r="293" spans="1:18" ht="26.4" customHeight="1" x14ac:dyDescent="0.25">
      <c r="A293" s="173" t="s">
        <v>269</v>
      </c>
      <c r="B293" s="174"/>
      <c r="C293" s="174"/>
      <c r="D293" s="175"/>
      <c r="E293" s="176" t="s">
        <v>266</v>
      </c>
      <c r="F293" s="177">
        <v>4115</v>
      </c>
      <c r="G293" s="177">
        <v>4160</v>
      </c>
      <c r="H293" s="178"/>
      <c r="I293" s="178"/>
      <c r="J293" s="178"/>
      <c r="K293" s="178"/>
      <c r="L293" s="178"/>
      <c r="M293" s="178"/>
      <c r="N293" s="178"/>
      <c r="O293" s="33"/>
      <c r="P293" s="33"/>
      <c r="Q293" s="33"/>
      <c r="R293" s="33"/>
    </row>
    <row r="294" spans="1:18" ht="13.2" customHeight="1" x14ac:dyDescent="0.25">
      <c r="A294" s="173" t="s">
        <v>270</v>
      </c>
      <c r="B294" s="174"/>
      <c r="C294" s="174"/>
      <c r="D294" s="175"/>
      <c r="E294" s="176" t="s">
        <v>267</v>
      </c>
      <c r="F294" s="177">
        <v>87</v>
      </c>
      <c r="G294" s="177">
        <v>18</v>
      </c>
      <c r="H294" s="178"/>
      <c r="I294" s="178"/>
      <c r="J294" s="178"/>
      <c r="K294" s="178"/>
      <c r="L294" s="178"/>
      <c r="M294" s="178"/>
      <c r="N294" s="178"/>
      <c r="O294" s="33"/>
      <c r="P294" s="33"/>
      <c r="Q294" s="33"/>
      <c r="R294" s="33"/>
    </row>
    <row r="295" spans="1:18" x14ac:dyDescent="0.25">
      <c r="A295" s="173" t="s">
        <v>272</v>
      </c>
      <c r="B295" s="174"/>
      <c r="C295" s="174"/>
      <c r="D295" s="175"/>
      <c r="E295" s="176" t="s">
        <v>268</v>
      </c>
      <c r="F295" s="177" t="s">
        <v>88</v>
      </c>
      <c r="G295" s="177" t="s">
        <v>88</v>
      </c>
      <c r="H295" s="178"/>
      <c r="I295" s="178"/>
      <c r="J295" s="178"/>
      <c r="K295" s="178"/>
      <c r="L295" s="178"/>
      <c r="M295" s="178"/>
      <c r="N295" s="178"/>
      <c r="O295" s="33"/>
      <c r="P295" s="33"/>
      <c r="Q295" s="33"/>
      <c r="R295" s="33"/>
    </row>
    <row r="296" spans="1:18" x14ac:dyDescent="0.25">
      <c r="A296" s="173" t="s">
        <v>273</v>
      </c>
      <c r="B296" s="174"/>
      <c r="C296" s="174"/>
      <c r="D296" s="175"/>
      <c r="E296" s="176" t="s">
        <v>271</v>
      </c>
      <c r="F296" s="177">
        <v>1296</v>
      </c>
      <c r="G296" s="177">
        <v>1397</v>
      </c>
      <c r="H296" s="178"/>
      <c r="I296" s="178"/>
      <c r="J296" s="178"/>
      <c r="K296" s="178"/>
      <c r="L296" s="178"/>
      <c r="M296" s="178"/>
      <c r="N296" s="178"/>
      <c r="O296" s="33"/>
      <c r="P296" s="33"/>
      <c r="Q296" s="33"/>
      <c r="R296" s="33"/>
    </row>
    <row r="297" spans="1:18" ht="13.2" customHeight="1" x14ac:dyDescent="0.25">
      <c r="A297" s="173" t="s">
        <v>278</v>
      </c>
      <c r="B297" s="174"/>
      <c r="C297" s="174"/>
      <c r="D297" s="175"/>
      <c r="E297" s="176" t="s">
        <v>96</v>
      </c>
      <c r="F297" s="172">
        <v>-5355</v>
      </c>
      <c r="G297" s="172">
        <v>-4388</v>
      </c>
      <c r="H297" s="178"/>
      <c r="I297" s="178"/>
      <c r="J297" s="178"/>
      <c r="K297" s="178"/>
      <c r="L297" s="178"/>
      <c r="M297" s="178"/>
      <c r="N297" s="178"/>
      <c r="O297" s="33"/>
      <c r="P297" s="33"/>
      <c r="Q297" s="33"/>
      <c r="R297" s="33"/>
    </row>
    <row r="298" spans="1:18" ht="26.4" customHeight="1" x14ac:dyDescent="0.25">
      <c r="A298" s="173" t="s">
        <v>279</v>
      </c>
      <c r="B298" s="174"/>
      <c r="C298" s="174"/>
      <c r="D298" s="175"/>
      <c r="E298" s="176" t="s">
        <v>274</v>
      </c>
      <c r="F298" s="172">
        <v>-2076</v>
      </c>
      <c r="G298" s="172">
        <v>-1453</v>
      </c>
      <c r="H298" s="178"/>
      <c r="I298" s="178"/>
      <c r="J298" s="178"/>
      <c r="K298" s="178"/>
      <c r="L298" s="178"/>
      <c r="M298" s="178"/>
      <c r="N298" s="178"/>
      <c r="O298" s="33"/>
      <c r="P298" s="33"/>
      <c r="Q298" s="33"/>
      <c r="R298" s="33"/>
    </row>
    <row r="299" spans="1:18" ht="13.2" customHeight="1" x14ac:dyDescent="0.25">
      <c r="A299" s="173" t="s">
        <v>280</v>
      </c>
      <c r="B299" s="174"/>
      <c r="C299" s="174"/>
      <c r="D299" s="175"/>
      <c r="E299" s="176" t="s">
        <v>275</v>
      </c>
      <c r="F299" s="172">
        <v>-1320</v>
      </c>
      <c r="G299" s="172">
        <v>-1058</v>
      </c>
      <c r="H299" s="178"/>
      <c r="I299" s="178"/>
      <c r="J299" s="178"/>
      <c r="K299" s="178"/>
      <c r="L299" s="178"/>
      <c r="M299" s="178"/>
      <c r="N299" s="178"/>
      <c r="O299" s="33"/>
      <c r="P299" s="33"/>
      <c r="Q299" s="33"/>
      <c r="R299" s="33"/>
    </row>
    <row r="300" spans="1:18" ht="13.2" customHeight="1" x14ac:dyDescent="0.25">
      <c r="A300" s="173" t="s">
        <v>281</v>
      </c>
      <c r="B300" s="174"/>
      <c r="C300" s="174"/>
      <c r="D300" s="175"/>
      <c r="E300" s="176" t="s">
        <v>276</v>
      </c>
      <c r="F300" s="172">
        <v>-725</v>
      </c>
      <c r="G300" s="172">
        <v>-683</v>
      </c>
      <c r="H300" s="178"/>
      <c r="I300" s="178"/>
      <c r="J300" s="178"/>
      <c r="K300" s="178"/>
      <c r="L300" s="178"/>
      <c r="M300" s="178"/>
      <c r="N300" s="178"/>
      <c r="O300" s="33"/>
      <c r="P300" s="33"/>
      <c r="Q300" s="33"/>
      <c r="R300" s="33"/>
    </row>
    <row r="301" spans="1:18" ht="13.2" customHeight="1" x14ac:dyDescent="0.25">
      <c r="A301" s="173" t="s">
        <v>283</v>
      </c>
      <c r="B301" s="174"/>
      <c r="C301" s="174"/>
      <c r="D301" s="175"/>
      <c r="E301" s="176" t="s">
        <v>277</v>
      </c>
      <c r="F301" s="172">
        <v>-1234</v>
      </c>
      <c r="G301" s="172">
        <v>-1194</v>
      </c>
      <c r="H301" s="178"/>
      <c r="I301" s="178"/>
      <c r="J301" s="178"/>
      <c r="K301" s="178"/>
      <c r="L301" s="178"/>
      <c r="M301" s="178"/>
      <c r="N301" s="178"/>
      <c r="O301" s="33"/>
      <c r="P301" s="33"/>
      <c r="Q301" s="33"/>
      <c r="R301" s="33"/>
    </row>
    <row r="302" spans="1:18" ht="30" customHeight="1" x14ac:dyDescent="0.25">
      <c r="A302" s="173" t="s">
        <v>284</v>
      </c>
      <c r="B302" s="174"/>
      <c r="C302" s="174"/>
      <c r="D302" s="175"/>
      <c r="E302" s="176" t="s">
        <v>98</v>
      </c>
      <c r="F302" s="177">
        <v>143</v>
      </c>
      <c r="G302" s="177">
        <v>1187</v>
      </c>
      <c r="H302" s="178"/>
      <c r="I302" s="178"/>
      <c r="J302" s="178"/>
      <c r="K302" s="178"/>
      <c r="L302" s="178"/>
      <c r="M302" s="178"/>
      <c r="N302" s="178"/>
      <c r="O302" s="33"/>
      <c r="P302" s="33"/>
      <c r="Q302" s="33"/>
      <c r="R302" s="33"/>
    </row>
    <row r="303" spans="1:18" ht="14.4" customHeight="1" x14ac:dyDescent="0.25">
      <c r="A303" s="179" t="s">
        <v>285</v>
      </c>
      <c r="B303" s="180"/>
      <c r="C303" s="180"/>
      <c r="D303" s="180"/>
      <c r="E303" s="180"/>
      <c r="F303" s="180"/>
      <c r="G303" s="181"/>
      <c r="H303" s="178"/>
      <c r="I303" s="178"/>
      <c r="J303" s="178"/>
      <c r="K303" s="178"/>
      <c r="L303" s="178"/>
      <c r="M303" s="178"/>
      <c r="N303" s="178"/>
      <c r="O303" s="33"/>
      <c r="P303" s="33"/>
      <c r="Q303" s="33"/>
      <c r="R303" s="33"/>
    </row>
    <row r="304" spans="1:18" ht="13.2" customHeight="1" x14ac:dyDescent="0.25">
      <c r="A304" s="173" t="s">
        <v>265</v>
      </c>
      <c r="B304" s="174"/>
      <c r="C304" s="174"/>
      <c r="D304" s="175"/>
      <c r="E304" s="176" t="s">
        <v>100</v>
      </c>
      <c r="F304" s="177">
        <v>295</v>
      </c>
      <c r="G304" s="177">
        <v>14</v>
      </c>
      <c r="H304" s="178"/>
      <c r="I304" s="178"/>
      <c r="J304" s="178"/>
      <c r="K304" s="178"/>
      <c r="L304" s="178"/>
      <c r="M304" s="178"/>
      <c r="N304" s="178"/>
      <c r="O304" s="33"/>
      <c r="P304" s="33"/>
      <c r="Q304" s="33"/>
      <c r="R304" s="33"/>
    </row>
    <row r="305" spans="1:18" ht="45.6" customHeight="1" x14ac:dyDescent="0.25">
      <c r="A305" s="173" t="s">
        <v>286</v>
      </c>
      <c r="B305" s="174"/>
      <c r="C305" s="174"/>
      <c r="D305" s="175"/>
      <c r="E305" s="176" t="s">
        <v>204</v>
      </c>
      <c r="F305" s="177">
        <v>295</v>
      </c>
      <c r="G305" s="177">
        <v>10</v>
      </c>
      <c r="H305" s="178"/>
      <c r="I305" s="178"/>
      <c r="J305" s="178"/>
      <c r="K305" s="178"/>
      <c r="L305" s="178"/>
      <c r="M305" s="178"/>
      <c r="N305" s="178"/>
      <c r="O305" s="33"/>
      <c r="P305" s="33"/>
      <c r="Q305" s="33"/>
      <c r="R305" s="33"/>
    </row>
    <row r="306" spans="1:18" ht="13.2" customHeight="1" x14ac:dyDescent="0.25">
      <c r="A306" s="173" t="s">
        <v>287</v>
      </c>
      <c r="B306" s="174"/>
      <c r="C306" s="174"/>
      <c r="D306" s="175"/>
      <c r="E306" s="176" t="s">
        <v>205</v>
      </c>
      <c r="F306" s="177" t="s">
        <v>88</v>
      </c>
      <c r="G306" s="177" t="s">
        <v>88</v>
      </c>
      <c r="H306" s="178"/>
      <c r="I306" s="178"/>
      <c r="J306" s="178"/>
      <c r="K306" s="178"/>
      <c r="L306" s="178"/>
      <c r="M306" s="178"/>
      <c r="N306" s="178"/>
      <c r="O306" s="33"/>
      <c r="P306" s="33"/>
      <c r="Q306" s="33"/>
      <c r="R306" s="33"/>
    </row>
    <row r="307" spans="1:18" ht="13.2" customHeight="1" x14ac:dyDescent="0.25">
      <c r="A307" s="173" t="s">
        <v>288</v>
      </c>
      <c r="B307" s="174"/>
      <c r="C307" s="174"/>
      <c r="D307" s="175"/>
      <c r="E307" s="176" t="s">
        <v>206</v>
      </c>
      <c r="F307" s="177" t="s">
        <v>88</v>
      </c>
      <c r="G307" s="177" t="s">
        <v>88</v>
      </c>
      <c r="H307" s="178"/>
      <c r="I307" s="178"/>
      <c r="J307" s="178"/>
      <c r="K307" s="178"/>
      <c r="L307" s="178"/>
      <c r="M307" s="178"/>
      <c r="N307" s="178"/>
      <c r="O307" s="33"/>
      <c r="P307" s="33"/>
      <c r="Q307" s="33"/>
      <c r="R307" s="33"/>
    </row>
    <row r="308" spans="1:18" ht="13.2" customHeight="1" x14ac:dyDescent="0.25">
      <c r="A308" s="173" t="s">
        <v>289</v>
      </c>
      <c r="B308" s="174"/>
      <c r="C308" s="174"/>
      <c r="D308" s="175"/>
      <c r="E308" s="176" t="s">
        <v>207</v>
      </c>
      <c r="F308" s="177" t="s">
        <v>88</v>
      </c>
      <c r="G308" s="177">
        <v>4</v>
      </c>
      <c r="H308" s="178"/>
      <c r="I308" s="178"/>
      <c r="J308" s="178"/>
      <c r="K308" s="178"/>
      <c r="L308" s="178"/>
      <c r="M308" s="178"/>
      <c r="N308" s="178"/>
      <c r="O308" s="33"/>
      <c r="P308" s="33"/>
      <c r="Q308" s="33"/>
      <c r="R308" s="33"/>
    </row>
    <row r="309" spans="1:18" ht="13.2" customHeight="1" x14ac:dyDescent="0.25">
      <c r="A309" s="173" t="s">
        <v>273</v>
      </c>
      <c r="B309" s="174"/>
      <c r="C309" s="174"/>
      <c r="D309" s="175"/>
      <c r="E309" s="176" t="s">
        <v>208</v>
      </c>
      <c r="F309" s="177" t="s">
        <v>88</v>
      </c>
      <c r="G309" s="177" t="s">
        <v>88</v>
      </c>
      <c r="H309" s="178"/>
      <c r="I309" s="178"/>
      <c r="J309" s="178"/>
      <c r="K309" s="178"/>
      <c r="L309" s="178"/>
      <c r="M309" s="178"/>
      <c r="N309" s="178"/>
      <c r="O309" s="33"/>
      <c r="P309" s="33"/>
      <c r="Q309" s="33"/>
      <c r="R309" s="33"/>
    </row>
    <row r="310" spans="1:18" ht="13.2" customHeight="1" x14ac:dyDescent="0.25">
      <c r="A310" s="173" t="s">
        <v>278</v>
      </c>
      <c r="B310" s="174"/>
      <c r="C310" s="174"/>
      <c r="D310" s="175"/>
      <c r="E310" s="176" t="s">
        <v>102</v>
      </c>
      <c r="F310" s="172">
        <v>-65</v>
      </c>
      <c r="G310" s="172">
        <v>-14</v>
      </c>
      <c r="H310" s="178"/>
      <c r="I310" s="178"/>
      <c r="J310" s="178"/>
      <c r="K310" s="178"/>
      <c r="L310" s="178"/>
      <c r="M310" s="178"/>
      <c r="N310" s="178"/>
      <c r="O310" s="33"/>
      <c r="P310" s="33"/>
      <c r="Q310" s="33"/>
      <c r="R310" s="33"/>
    </row>
    <row r="311" spans="1:18" ht="39.6" customHeight="1" x14ac:dyDescent="0.25">
      <c r="A311" s="173" t="s">
        <v>290</v>
      </c>
      <c r="B311" s="174"/>
      <c r="C311" s="174"/>
      <c r="D311" s="175"/>
      <c r="E311" s="176" t="s">
        <v>213</v>
      </c>
      <c r="F311" s="172">
        <v>-65</v>
      </c>
      <c r="G311" s="172">
        <v>-14</v>
      </c>
      <c r="H311" s="178"/>
      <c r="I311" s="178"/>
      <c r="J311" s="178"/>
      <c r="K311" s="178"/>
      <c r="L311" s="178"/>
      <c r="M311" s="178"/>
      <c r="N311" s="178"/>
      <c r="O311" s="33"/>
      <c r="P311" s="33"/>
      <c r="Q311" s="33"/>
      <c r="R311" s="33"/>
    </row>
    <row r="312" spans="1:18" ht="13.2" customHeight="1" x14ac:dyDescent="0.25">
      <c r="A312" s="173" t="s">
        <v>291</v>
      </c>
      <c r="B312" s="174"/>
      <c r="C312" s="174"/>
      <c r="D312" s="175"/>
      <c r="E312" s="176" t="s">
        <v>214</v>
      </c>
      <c r="F312" s="177" t="s">
        <v>88</v>
      </c>
      <c r="G312" s="177" t="s">
        <v>88</v>
      </c>
      <c r="H312" s="178"/>
      <c r="I312" s="178"/>
      <c r="J312" s="178"/>
      <c r="K312" s="178"/>
      <c r="L312" s="178"/>
      <c r="M312" s="178"/>
      <c r="N312" s="178"/>
      <c r="O312" s="33"/>
      <c r="P312" s="33"/>
      <c r="Q312" s="33"/>
      <c r="R312" s="33"/>
    </row>
    <row r="313" spans="1:18" ht="13.2" customHeight="1" x14ac:dyDescent="0.25">
      <c r="A313" s="173" t="s">
        <v>292</v>
      </c>
      <c r="B313" s="174"/>
      <c r="C313" s="174"/>
      <c r="D313" s="175"/>
      <c r="E313" s="176" t="s">
        <v>215</v>
      </c>
      <c r="F313" s="177" t="s">
        <v>88</v>
      </c>
      <c r="G313" s="177" t="s">
        <v>88</v>
      </c>
      <c r="H313" s="178"/>
      <c r="I313" s="178"/>
      <c r="J313" s="178"/>
      <c r="K313" s="178"/>
      <c r="L313" s="178"/>
      <c r="M313" s="178"/>
      <c r="N313" s="178"/>
      <c r="O313" s="33"/>
      <c r="P313" s="33"/>
      <c r="Q313" s="33"/>
      <c r="R313" s="33"/>
    </row>
    <row r="314" spans="1:18" ht="13.2" customHeight="1" x14ac:dyDescent="0.25">
      <c r="A314" s="173" t="s">
        <v>282</v>
      </c>
      <c r="B314" s="174"/>
      <c r="C314" s="174"/>
      <c r="D314" s="175"/>
      <c r="E314" s="176" t="s">
        <v>216</v>
      </c>
      <c r="F314" s="177" t="s">
        <v>88</v>
      </c>
      <c r="G314" s="177" t="s">
        <v>88</v>
      </c>
      <c r="H314" s="178"/>
      <c r="I314" s="178"/>
      <c r="J314" s="178"/>
      <c r="K314" s="178"/>
      <c r="L314" s="178"/>
      <c r="M314" s="178"/>
      <c r="N314" s="178"/>
      <c r="O314" s="33"/>
      <c r="P314" s="33"/>
      <c r="Q314" s="33"/>
      <c r="R314" s="33"/>
    </row>
    <row r="315" spans="1:18" ht="25.8" customHeight="1" x14ac:dyDescent="0.25">
      <c r="A315" s="173" t="s">
        <v>293</v>
      </c>
      <c r="B315" s="174"/>
      <c r="C315" s="174"/>
      <c r="D315" s="175"/>
      <c r="E315" s="176" t="s">
        <v>104</v>
      </c>
      <c r="F315" s="177">
        <v>230</v>
      </c>
      <c r="G315" s="177" t="s">
        <v>88</v>
      </c>
      <c r="H315" s="178"/>
      <c r="I315" s="178"/>
      <c r="J315" s="178"/>
      <c r="K315" s="178"/>
      <c r="L315" s="178"/>
      <c r="M315" s="178"/>
      <c r="N315" s="178"/>
      <c r="O315" s="33"/>
      <c r="P315" s="33"/>
      <c r="Q315" s="33"/>
      <c r="R315" s="33"/>
    </row>
    <row r="316" spans="1:18" ht="13.2" customHeight="1" x14ac:dyDescent="0.25">
      <c r="A316" s="179" t="s">
        <v>294</v>
      </c>
      <c r="B316" s="180"/>
      <c r="C316" s="180"/>
      <c r="D316" s="180"/>
      <c r="E316" s="180"/>
      <c r="F316" s="180"/>
      <c r="G316" s="181"/>
      <c r="H316" s="178"/>
      <c r="I316" s="178"/>
      <c r="J316" s="178"/>
      <c r="K316" s="178"/>
      <c r="L316" s="178"/>
      <c r="M316" s="178"/>
      <c r="N316" s="178"/>
      <c r="O316" s="33"/>
      <c r="P316" s="33"/>
      <c r="Q316" s="33"/>
      <c r="R316" s="33"/>
    </row>
    <row r="317" spans="1:18" x14ac:dyDescent="0.25">
      <c r="A317" s="173" t="s">
        <v>265</v>
      </c>
      <c r="B317" s="174"/>
      <c r="C317" s="174"/>
      <c r="D317" s="175"/>
      <c r="E317" s="176" t="s">
        <v>106</v>
      </c>
      <c r="F317" s="177">
        <v>822</v>
      </c>
      <c r="G317" s="177">
        <v>2</v>
      </c>
      <c r="H317" s="178"/>
      <c r="I317" s="178"/>
      <c r="J317" s="178"/>
      <c r="K317" s="178"/>
      <c r="L317" s="178"/>
      <c r="M317" s="178"/>
      <c r="N317" s="178"/>
      <c r="O317" s="33"/>
      <c r="P317" s="33"/>
      <c r="Q317" s="33"/>
      <c r="R317" s="33"/>
    </row>
    <row r="318" spans="1:18" x14ac:dyDescent="0.25">
      <c r="A318" s="173" t="s">
        <v>295</v>
      </c>
      <c r="B318" s="174"/>
      <c r="C318" s="174"/>
      <c r="D318" s="175"/>
      <c r="E318" s="176" t="s">
        <v>296</v>
      </c>
      <c r="F318" s="177">
        <v>822</v>
      </c>
      <c r="G318" s="177" t="s">
        <v>88</v>
      </c>
      <c r="H318" s="178"/>
      <c r="I318" s="178"/>
      <c r="J318" s="178"/>
      <c r="K318" s="178"/>
      <c r="L318" s="178"/>
      <c r="M318" s="178"/>
      <c r="N318" s="178"/>
      <c r="O318" s="33"/>
      <c r="P318" s="33"/>
      <c r="Q318" s="33"/>
      <c r="R318" s="33"/>
    </row>
    <row r="319" spans="1:18" ht="13.2" customHeight="1" x14ac:dyDescent="0.25">
      <c r="A319" s="173" t="s">
        <v>304</v>
      </c>
      <c r="B319" s="174"/>
      <c r="C319" s="174"/>
      <c r="D319" s="175"/>
      <c r="E319" s="176" t="s">
        <v>297</v>
      </c>
      <c r="F319" s="177" t="s">
        <v>88</v>
      </c>
      <c r="G319" s="177" t="s">
        <v>88</v>
      </c>
      <c r="H319" s="178"/>
      <c r="I319" s="178"/>
      <c r="J319" s="178"/>
      <c r="K319" s="178"/>
      <c r="L319" s="178"/>
      <c r="M319" s="178"/>
      <c r="N319" s="178"/>
      <c r="O319" s="33"/>
      <c r="P319" s="33"/>
      <c r="Q319" s="33"/>
      <c r="R319" s="33"/>
    </row>
    <row r="320" spans="1:18" ht="33" customHeight="1" x14ac:dyDescent="0.25">
      <c r="A320" s="173" t="s">
        <v>305</v>
      </c>
      <c r="B320" s="174"/>
      <c r="C320" s="174"/>
      <c r="D320" s="175"/>
      <c r="E320" s="176" t="s">
        <v>298</v>
      </c>
      <c r="F320" s="177" t="s">
        <v>88</v>
      </c>
      <c r="G320" s="177" t="s">
        <v>88</v>
      </c>
      <c r="H320" s="178"/>
      <c r="I320" s="178"/>
      <c r="J320" s="178"/>
      <c r="K320" s="178"/>
      <c r="L320" s="178"/>
      <c r="M320" s="178"/>
      <c r="N320" s="178"/>
      <c r="O320" s="33"/>
      <c r="P320" s="33"/>
      <c r="Q320" s="33"/>
      <c r="R320" s="33"/>
    </row>
    <row r="321" spans="1:18" x14ac:dyDescent="0.25">
      <c r="A321" s="173" t="s">
        <v>273</v>
      </c>
      <c r="B321" s="174"/>
      <c r="C321" s="174"/>
      <c r="D321" s="175"/>
      <c r="E321" s="176" t="s">
        <v>299</v>
      </c>
      <c r="F321" s="177" t="s">
        <v>88</v>
      </c>
      <c r="G321" s="177">
        <v>2</v>
      </c>
      <c r="H321" s="178"/>
      <c r="I321" s="178"/>
      <c r="J321" s="178"/>
      <c r="K321" s="178"/>
      <c r="L321" s="178"/>
      <c r="M321" s="178"/>
      <c r="N321" s="178"/>
      <c r="O321" s="33"/>
      <c r="P321" s="33"/>
      <c r="Q321" s="33"/>
      <c r="R321" s="33"/>
    </row>
    <row r="322" spans="1:18" ht="13.2" customHeight="1" x14ac:dyDescent="0.25">
      <c r="A322" s="173" t="s">
        <v>278</v>
      </c>
      <c r="B322" s="174"/>
      <c r="C322" s="174"/>
      <c r="D322" s="175"/>
      <c r="E322" s="176" t="s">
        <v>108</v>
      </c>
      <c r="F322" s="172">
        <v>-1216</v>
      </c>
      <c r="G322" s="172">
        <v>-1165</v>
      </c>
      <c r="H322" s="178"/>
      <c r="I322" s="178"/>
      <c r="J322" s="178"/>
      <c r="K322" s="178"/>
      <c r="L322" s="178"/>
      <c r="M322" s="178"/>
      <c r="N322" s="178"/>
      <c r="O322" s="33"/>
      <c r="P322" s="33"/>
      <c r="Q322" s="33"/>
      <c r="R322" s="33"/>
    </row>
    <row r="323" spans="1:18" ht="25.2" customHeight="1" x14ac:dyDescent="0.25">
      <c r="A323" s="173" t="s">
        <v>307</v>
      </c>
      <c r="B323" s="174"/>
      <c r="C323" s="174"/>
      <c r="D323" s="175"/>
      <c r="E323" s="176" t="s">
        <v>300</v>
      </c>
      <c r="F323" s="172">
        <v>-1133</v>
      </c>
      <c r="G323" s="172">
        <v>-988</v>
      </c>
      <c r="H323" s="178"/>
      <c r="I323" s="178"/>
      <c r="J323" s="178"/>
      <c r="K323" s="178"/>
      <c r="L323" s="178"/>
      <c r="M323" s="178"/>
      <c r="N323" s="178"/>
      <c r="O323" s="33"/>
      <c r="P323" s="33"/>
      <c r="Q323" s="33"/>
      <c r="R323" s="33"/>
    </row>
    <row r="324" spans="1:18" ht="27" customHeight="1" x14ac:dyDescent="0.25">
      <c r="A324" s="173" t="s">
        <v>308</v>
      </c>
      <c r="B324" s="174"/>
      <c r="C324" s="174"/>
      <c r="D324" s="175"/>
      <c r="E324" s="176" t="s">
        <v>301</v>
      </c>
      <c r="F324" s="177" t="s">
        <v>88</v>
      </c>
      <c r="G324" s="172">
        <v>-63</v>
      </c>
      <c r="H324" s="178"/>
      <c r="I324" s="178"/>
      <c r="J324" s="178"/>
      <c r="K324" s="178"/>
      <c r="L324" s="178"/>
      <c r="M324" s="178"/>
      <c r="N324" s="178"/>
      <c r="O324" s="33"/>
      <c r="P324" s="33"/>
      <c r="Q324" s="33"/>
      <c r="R324" s="33"/>
    </row>
    <row r="325" spans="1:18" x14ac:dyDescent="0.25">
      <c r="A325" s="173" t="s">
        <v>309</v>
      </c>
      <c r="B325" s="174"/>
      <c r="C325" s="174"/>
      <c r="D325" s="175"/>
      <c r="E325" s="176" t="s">
        <v>302</v>
      </c>
      <c r="F325" s="172">
        <v>-83</v>
      </c>
      <c r="G325" s="172">
        <v>-113</v>
      </c>
      <c r="H325" s="178"/>
      <c r="I325" s="178"/>
      <c r="J325" s="178"/>
      <c r="K325" s="178"/>
      <c r="L325" s="178"/>
      <c r="M325" s="178"/>
      <c r="N325" s="178"/>
      <c r="O325" s="33"/>
      <c r="P325" s="33"/>
      <c r="Q325" s="33"/>
      <c r="R325" s="33"/>
    </row>
    <row r="326" spans="1:18" x14ac:dyDescent="0.25">
      <c r="A326" s="173" t="s">
        <v>310</v>
      </c>
      <c r="B326" s="174"/>
      <c r="C326" s="174"/>
      <c r="D326" s="175"/>
      <c r="E326" s="176" t="s">
        <v>303</v>
      </c>
      <c r="F326" s="185" t="s">
        <v>88</v>
      </c>
      <c r="G326" s="185" t="s">
        <v>88</v>
      </c>
      <c r="H326" s="178"/>
      <c r="I326" s="178"/>
      <c r="J326" s="178"/>
      <c r="K326" s="178"/>
      <c r="L326" s="178"/>
      <c r="M326" s="178"/>
      <c r="N326" s="178"/>
      <c r="O326" s="33"/>
      <c r="P326" s="33"/>
      <c r="Q326" s="33"/>
      <c r="R326" s="33"/>
    </row>
    <row r="327" spans="1:18" x14ac:dyDescent="0.25">
      <c r="A327" s="173" t="s">
        <v>282</v>
      </c>
      <c r="B327" s="174"/>
      <c r="C327" s="174"/>
      <c r="D327" s="175"/>
      <c r="E327" s="176" t="s">
        <v>306</v>
      </c>
      <c r="F327" s="177"/>
      <c r="G327" s="172">
        <v>-1</v>
      </c>
      <c r="H327" s="186"/>
      <c r="I327" s="187"/>
      <c r="J327" s="187"/>
      <c r="K327" s="187"/>
      <c r="L327" s="187"/>
      <c r="M327" s="187"/>
      <c r="N327" s="178"/>
      <c r="O327" s="33"/>
      <c r="P327" s="33"/>
      <c r="Q327" s="33"/>
      <c r="R327" s="33"/>
    </row>
    <row r="328" spans="1:18" ht="26.4" customHeight="1" x14ac:dyDescent="0.25">
      <c r="A328" s="173" t="s">
        <v>311</v>
      </c>
      <c r="B328" s="174"/>
      <c r="C328" s="174"/>
      <c r="D328" s="175"/>
      <c r="E328" s="176" t="s">
        <v>227</v>
      </c>
      <c r="F328" s="172">
        <v>-394</v>
      </c>
      <c r="G328" s="172">
        <v>-1163</v>
      </c>
      <c r="H328" s="186"/>
      <c r="I328" s="187"/>
      <c r="J328" s="187"/>
      <c r="K328" s="187"/>
      <c r="L328" s="187"/>
      <c r="M328" s="187"/>
      <c r="N328" s="178"/>
      <c r="O328" s="33"/>
      <c r="P328" s="33"/>
      <c r="Q328" s="33"/>
      <c r="R328" s="33"/>
    </row>
    <row r="329" spans="1:18" ht="40.200000000000003" customHeight="1" x14ac:dyDescent="0.25">
      <c r="A329" s="173" t="s">
        <v>312</v>
      </c>
      <c r="B329" s="174"/>
      <c r="C329" s="174"/>
      <c r="D329" s="175"/>
      <c r="E329" s="176" t="s">
        <v>228</v>
      </c>
      <c r="F329" s="172">
        <v>-21</v>
      </c>
      <c r="G329" s="177">
        <v>24</v>
      </c>
      <c r="H329" s="186"/>
      <c r="I329" s="187"/>
      <c r="J329" s="187"/>
      <c r="K329" s="187"/>
      <c r="L329" s="187"/>
      <c r="M329" s="187"/>
      <c r="N329" s="178"/>
      <c r="O329" s="33"/>
      <c r="P329" s="33"/>
      <c r="Q329" s="33"/>
      <c r="R329" s="33"/>
    </row>
    <row r="330" spans="1:18" ht="24" customHeight="1" x14ac:dyDescent="0.25">
      <c r="A330" s="173" t="s">
        <v>313</v>
      </c>
      <c r="B330" s="174"/>
      <c r="C330" s="174"/>
      <c r="D330" s="175"/>
      <c r="E330" s="176" t="s">
        <v>229</v>
      </c>
      <c r="F330" s="177">
        <v>53</v>
      </c>
      <c r="G330" s="177">
        <v>29</v>
      </c>
      <c r="H330" s="186"/>
      <c r="I330" s="187"/>
      <c r="J330" s="187"/>
      <c r="K330" s="187"/>
      <c r="L330" s="187"/>
      <c r="M330" s="187"/>
      <c r="N330" s="178"/>
      <c r="O330" s="33"/>
      <c r="P330" s="33"/>
      <c r="Q330" s="33"/>
      <c r="R330" s="33"/>
    </row>
    <row r="331" spans="1:18" ht="27.6" customHeight="1" x14ac:dyDescent="0.25">
      <c r="A331" s="173" t="s">
        <v>314</v>
      </c>
      <c r="B331" s="174"/>
      <c r="C331" s="174"/>
      <c r="D331" s="175"/>
      <c r="E331" s="176" t="s">
        <v>230</v>
      </c>
      <c r="F331" s="177">
        <v>32</v>
      </c>
      <c r="G331" s="177">
        <v>53</v>
      </c>
      <c r="H331" s="188"/>
      <c r="I331" s="178"/>
      <c r="J331" s="178"/>
      <c r="K331" s="178"/>
      <c r="L331" s="178"/>
      <c r="M331" s="178"/>
      <c r="N331" s="178"/>
      <c r="O331" s="33"/>
      <c r="P331" s="33"/>
      <c r="Q331" s="33"/>
      <c r="R331" s="33"/>
    </row>
    <row r="332" spans="1:18" ht="24.6" customHeight="1" x14ac:dyDescent="0.25">
      <c r="A332" s="173" t="s">
        <v>315</v>
      </c>
      <c r="B332" s="174"/>
      <c r="C332" s="174"/>
      <c r="D332" s="175"/>
      <c r="E332" s="176" t="s">
        <v>124</v>
      </c>
      <c r="F332" s="189" t="s">
        <v>88</v>
      </c>
      <c r="G332" s="190">
        <v>1</v>
      </c>
      <c r="H332" s="186"/>
      <c r="I332" s="187"/>
      <c r="J332" s="187"/>
      <c r="K332" s="187"/>
      <c r="L332" s="187"/>
      <c r="M332" s="187"/>
      <c r="N332" s="191"/>
      <c r="O332" s="33"/>
      <c r="P332" s="33"/>
      <c r="Q332" s="33"/>
      <c r="R332" s="33"/>
    </row>
    <row r="333" spans="1:18" ht="26.25" customHeight="1" x14ac:dyDescent="0.25">
      <c r="A333" s="192" t="s">
        <v>174</v>
      </c>
      <c r="B333" s="193"/>
      <c r="C333" s="193"/>
      <c r="D333" s="193"/>
      <c r="E333" s="194"/>
      <c r="F333" s="194"/>
      <c r="G333" s="194"/>
      <c r="H333" s="194"/>
      <c r="I333" s="194"/>
      <c r="J333" s="194"/>
      <c r="K333" s="194"/>
      <c r="L333" s="194"/>
      <c r="M333" s="194"/>
      <c r="N333" s="195"/>
    </row>
    <row r="334" spans="1:18" ht="15.75" customHeight="1" x14ac:dyDescent="0.25">
      <c r="A334" s="196" t="s">
        <v>316</v>
      </c>
      <c r="B334" s="197"/>
      <c r="C334" s="197"/>
      <c r="D334" s="197"/>
      <c r="E334" s="197"/>
      <c r="F334" s="197"/>
      <c r="G334" s="197"/>
      <c r="H334" s="197"/>
      <c r="I334" s="197"/>
      <c r="J334" s="197"/>
      <c r="K334" s="197"/>
      <c r="L334" s="197"/>
      <c r="M334" s="197"/>
      <c r="N334" s="198"/>
    </row>
    <row r="335" spans="1:18" ht="52.8" x14ac:dyDescent="0.25">
      <c r="A335" s="199" t="s">
        <v>138</v>
      </c>
      <c r="B335" s="200"/>
      <c r="C335" s="200"/>
      <c r="D335" s="201"/>
      <c r="E335" s="202" t="s">
        <v>9</v>
      </c>
      <c r="F335" s="202" t="s">
        <v>139</v>
      </c>
      <c r="G335" s="202" t="s">
        <v>140</v>
      </c>
      <c r="H335" s="203"/>
      <c r="I335" s="203"/>
      <c r="J335" s="203"/>
      <c r="K335" s="203"/>
      <c r="L335" s="203"/>
      <c r="M335" s="203"/>
      <c r="N335" s="203"/>
    </row>
    <row r="336" spans="1:18" x14ac:dyDescent="0.25">
      <c r="A336" s="204" t="s">
        <v>141</v>
      </c>
      <c r="B336" s="205"/>
      <c r="C336" s="205"/>
      <c r="D336" s="206"/>
      <c r="E336" s="207" t="s">
        <v>151</v>
      </c>
      <c r="F336" s="208">
        <v>635</v>
      </c>
      <c r="G336" s="208">
        <v>635</v>
      </c>
      <c r="H336" s="203"/>
      <c r="I336" s="203"/>
      <c r="J336" s="203"/>
      <c r="K336" s="203"/>
      <c r="L336" s="203"/>
      <c r="M336" s="203"/>
      <c r="N336" s="203"/>
    </row>
    <row r="337" spans="1:14" x14ac:dyDescent="0.25">
      <c r="A337" s="204" t="s">
        <v>149</v>
      </c>
      <c r="B337" s="205"/>
      <c r="C337" s="205"/>
      <c r="D337" s="206"/>
      <c r="E337" s="207" t="s">
        <v>151</v>
      </c>
      <c r="F337" s="208">
        <v>1</v>
      </c>
      <c r="G337" s="208">
        <v>1</v>
      </c>
      <c r="H337" s="203"/>
      <c r="I337" s="203"/>
      <c r="J337" s="203"/>
      <c r="K337" s="203"/>
      <c r="L337" s="203"/>
      <c r="M337" s="203"/>
      <c r="N337" s="203"/>
    </row>
    <row r="338" spans="1:14" x14ac:dyDescent="0.25">
      <c r="A338" s="204" t="s">
        <v>142</v>
      </c>
      <c r="B338" s="205"/>
      <c r="C338" s="205"/>
      <c r="D338" s="206"/>
      <c r="E338" s="207" t="s">
        <v>151</v>
      </c>
      <c r="F338" s="208">
        <v>0</v>
      </c>
      <c r="G338" s="208">
        <v>0</v>
      </c>
      <c r="H338" s="203"/>
      <c r="I338" s="203"/>
      <c r="J338" s="203"/>
      <c r="K338" s="203"/>
      <c r="L338" s="203"/>
      <c r="M338" s="203"/>
      <c r="N338" s="203"/>
    </row>
    <row r="339" spans="1:14" x14ac:dyDescent="0.25">
      <c r="A339" s="204" t="s">
        <v>150</v>
      </c>
      <c r="B339" s="205"/>
      <c r="C339" s="205"/>
      <c r="D339" s="206"/>
      <c r="E339" s="207" t="s">
        <v>151</v>
      </c>
      <c r="F339" s="208">
        <v>634</v>
      </c>
      <c r="G339" s="208">
        <v>634</v>
      </c>
      <c r="H339" s="203"/>
      <c r="I339" s="203"/>
      <c r="J339" s="203"/>
      <c r="K339" s="203"/>
      <c r="L339" s="203"/>
      <c r="M339" s="203"/>
      <c r="N339" s="203"/>
    </row>
    <row r="340" spans="1:14" x14ac:dyDescent="0.25">
      <c r="A340" s="204" t="s">
        <v>142</v>
      </c>
      <c r="B340" s="205"/>
      <c r="C340" s="205"/>
      <c r="D340" s="206"/>
      <c r="E340" s="207" t="s">
        <v>151</v>
      </c>
      <c r="F340" s="208">
        <v>1</v>
      </c>
      <c r="G340" s="208">
        <v>1</v>
      </c>
      <c r="H340" s="203"/>
      <c r="I340" s="203"/>
      <c r="J340" s="203"/>
      <c r="K340" s="203"/>
      <c r="L340" s="203"/>
      <c r="M340" s="203"/>
      <c r="N340" s="203"/>
    </row>
    <row r="341" spans="1:14" ht="28.5" customHeight="1" x14ac:dyDescent="0.25">
      <c r="A341" s="196" t="s">
        <v>143</v>
      </c>
      <c r="B341" s="197"/>
      <c r="C341" s="197"/>
      <c r="D341" s="198"/>
      <c r="E341" s="207" t="s">
        <v>152</v>
      </c>
      <c r="F341" s="207">
        <v>0</v>
      </c>
      <c r="G341" s="207">
        <v>0</v>
      </c>
      <c r="H341" s="203"/>
      <c r="I341" s="203"/>
      <c r="J341" s="203"/>
      <c r="K341" s="203"/>
      <c r="L341" s="203"/>
      <c r="M341" s="203"/>
      <c r="N341" s="203"/>
    </row>
    <row r="342" spans="1:14" ht="27.75" customHeight="1" x14ac:dyDescent="0.25">
      <c r="A342" s="196" t="s">
        <v>144</v>
      </c>
      <c r="B342" s="197"/>
      <c r="C342" s="197"/>
      <c r="D342" s="198"/>
      <c r="E342" s="207" t="s">
        <v>152</v>
      </c>
      <c r="F342" s="207">
        <v>0</v>
      </c>
      <c r="G342" s="207">
        <v>0</v>
      </c>
      <c r="H342" s="203"/>
      <c r="I342" s="203"/>
      <c r="J342" s="203"/>
      <c r="K342" s="203"/>
      <c r="L342" s="203"/>
      <c r="M342" s="203"/>
      <c r="N342" s="203"/>
    </row>
    <row r="343" spans="1:14" ht="26.25" customHeight="1" x14ac:dyDescent="0.25">
      <c r="A343" s="209" t="s">
        <v>162</v>
      </c>
      <c r="B343" s="209"/>
      <c r="C343" s="209"/>
      <c r="D343" s="209"/>
      <c r="E343" s="207" t="s">
        <v>145</v>
      </c>
      <c r="F343" s="207">
        <v>0</v>
      </c>
      <c r="G343" s="207">
        <v>0</v>
      </c>
      <c r="H343" s="203"/>
      <c r="I343" s="203"/>
      <c r="J343" s="203"/>
      <c r="K343" s="203"/>
      <c r="L343" s="203"/>
      <c r="M343" s="203"/>
      <c r="N343" s="203"/>
    </row>
    <row r="344" spans="1:14" ht="40.5" customHeight="1" x14ac:dyDescent="0.25">
      <c r="A344" s="209" t="s">
        <v>164</v>
      </c>
      <c r="B344" s="209"/>
      <c r="C344" s="209"/>
      <c r="D344" s="209"/>
      <c r="E344" s="207" t="s">
        <v>145</v>
      </c>
      <c r="F344" s="207">
        <v>0</v>
      </c>
      <c r="G344" s="207">
        <v>0</v>
      </c>
      <c r="H344" s="203"/>
      <c r="I344" s="203"/>
      <c r="J344" s="203"/>
      <c r="K344" s="203"/>
      <c r="L344" s="203"/>
      <c r="M344" s="203"/>
      <c r="N344" s="203"/>
    </row>
    <row r="345" spans="1:14" ht="40.5" customHeight="1" x14ac:dyDescent="0.25">
      <c r="A345" s="209" t="s">
        <v>165</v>
      </c>
      <c r="B345" s="209"/>
      <c r="C345" s="209"/>
      <c r="D345" s="209"/>
      <c r="E345" s="207" t="s">
        <v>145</v>
      </c>
      <c r="F345" s="207">
        <v>0</v>
      </c>
      <c r="G345" s="207">
        <v>0</v>
      </c>
      <c r="H345" s="203"/>
      <c r="I345" s="203"/>
      <c r="J345" s="203"/>
      <c r="K345" s="203"/>
      <c r="L345" s="203"/>
      <c r="M345" s="203"/>
      <c r="N345" s="203"/>
    </row>
    <row r="346" spans="1:14" ht="39" customHeight="1" x14ac:dyDescent="0.25">
      <c r="A346" s="71" t="s">
        <v>163</v>
      </c>
      <c r="B346" s="71"/>
      <c r="C346" s="71"/>
      <c r="D346" s="71"/>
      <c r="E346" s="44" t="s">
        <v>145</v>
      </c>
      <c r="F346" s="44">
        <v>0</v>
      </c>
      <c r="G346" s="44">
        <v>0</v>
      </c>
    </row>
    <row r="347" spans="1:14" ht="39" customHeight="1" x14ac:dyDescent="0.25">
      <c r="A347" s="71" t="s">
        <v>166</v>
      </c>
      <c r="B347" s="71"/>
      <c r="C347" s="71"/>
      <c r="D347" s="71"/>
      <c r="E347" s="44" t="s">
        <v>145</v>
      </c>
      <c r="F347" s="44">
        <v>0</v>
      </c>
      <c r="G347" s="44">
        <v>0</v>
      </c>
    </row>
    <row r="348" spans="1:14" ht="39" customHeight="1" x14ac:dyDescent="0.25">
      <c r="A348" s="71" t="s">
        <v>167</v>
      </c>
      <c r="B348" s="71"/>
      <c r="C348" s="71"/>
      <c r="D348" s="71"/>
      <c r="E348" s="44" t="s">
        <v>145</v>
      </c>
      <c r="F348" s="44">
        <v>0</v>
      </c>
      <c r="G348" s="44">
        <v>0</v>
      </c>
    </row>
    <row r="349" spans="1:14" ht="39" customHeight="1" x14ac:dyDescent="0.25">
      <c r="A349" s="78" t="s">
        <v>168</v>
      </c>
      <c r="B349" s="79"/>
      <c r="C349" s="79"/>
      <c r="D349" s="80"/>
      <c r="E349" s="43" t="s">
        <v>169</v>
      </c>
      <c r="F349" s="44">
        <v>2020</v>
      </c>
      <c r="G349" s="44" t="s">
        <v>171</v>
      </c>
    </row>
    <row r="350" spans="1:14" ht="39" customHeight="1" x14ac:dyDescent="0.25">
      <c r="A350" s="78" t="s">
        <v>172</v>
      </c>
      <c r="B350" s="79"/>
      <c r="C350" s="79"/>
      <c r="D350" s="80"/>
      <c r="E350" s="43" t="s">
        <v>169</v>
      </c>
      <c r="F350" s="44" t="s">
        <v>170</v>
      </c>
      <c r="G350" s="44" t="s">
        <v>171</v>
      </c>
    </row>
    <row r="351" spans="1:14" ht="39" customHeight="1" x14ac:dyDescent="0.25">
      <c r="A351" s="78" t="s">
        <v>173</v>
      </c>
      <c r="B351" s="79"/>
      <c r="C351" s="79"/>
      <c r="D351" s="80"/>
      <c r="E351" s="43" t="s">
        <v>169</v>
      </c>
      <c r="F351" s="44" t="s">
        <v>170</v>
      </c>
      <c r="G351" s="44" t="s">
        <v>171</v>
      </c>
    </row>
    <row r="352" spans="1:14" ht="26.25" customHeight="1" x14ac:dyDescent="0.25">
      <c r="A352" s="71" t="s">
        <v>146</v>
      </c>
      <c r="B352" s="71"/>
      <c r="C352" s="71"/>
      <c r="D352" s="71"/>
      <c r="E352" s="44" t="s">
        <v>145</v>
      </c>
      <c r="F352" s="44">
        <v>2.5</v>
      </c>
      <c r="G352" s="44">
        <v>2.69</v>
      </c>
    </row>
    <row r="353" spans="1:7" ht="27" customHeight="1" x14ac:dyDescent="0.25">
      <c r="A353" s="71" t="s">
        <v>153</v>
      </c>
      <c r="B353" s="71"/>
      <c r="C353" s="71"/>
      <c r="D353" s="71"/>
      <c r="E353" s="44" t="s">
        <v>147</v>
      </c>
      <c r="F353" s="44">
        <v>0</v>
      </c>
      <c r="G353" s="44">
        <v>0</v>
      </c>
    </row>
    <row r="354" spans="1:7" x14ac:dyDescent="0.25">
      <c r="A354" s="71" t="s">
        <v>148</v>
      </c>
      <c r="B354" s="71"/>
      <c r="C354" s="71"/>
      <c r="D354" s="71"/>
      <c r="E354" s="44" t="s">
        <v>154</v>
      </c>
      <c r="F354" s="44">
        <v>148</v>
      </c>
      <c r="G354" s="44">
        <v>151</v>
      </c>
    </row>
    <row r="355" spans="1:7" ht="51.75" customHeight="1" x14ac:dyDescent="0.25">
      <c r="A355" s="71" t="s">
        <v>317</v>
      </c>
      <c r="B355" s="71"/>
      <c r="C355" s="71"/>
      <c r="D355" s="71"/>
      <c r="E355" s="71"/>
      <c r="F355" s="71"/>
      <c r="G355" s="71"/>
    </row>
    <row r="356" spans="1:7" ht="66.599999999999994" customHeight="1" x14ac:dyDescent="0.25">
      <c r="A356" s="78" t="s">
        <v>319</v>
      </c>
      <c r="B356" s="79"/>
      <c r="C356" s="79"/>
      <c r="D356" s="79"/>
      <c r="E356" s="79"/>
      <c r="F356" s="79"/>
      <c r="G356" s="80"/>
    </row>
    <row r="357" spans="1:7" ht="27.75" customHeight="1" x14ac:dyDescent="0.25">
      <c r="A357" s="78" t="s">
        <v>320</v>
      </c>
      <c r="B357" s="79"/>
      <c r="C357" s="79"/>
      <c r="D357" s="79"/>
      <c r="E357" s="79"/>
      <c r="F357" s="79"/>
      <c r="G357" s="80"/>
    </row>
    <row r="358" spans="1:7" ht="15.75" customHeight="1" x14ac:dyDescent="0.25">
      <c r="A358" s="78" t="s">
        <v>321</v>
      </c>
      <c r="B358" s="79"/>
      <c r="C358" s="79"/>
      <c r="D358" s="79"/>
      <c r="E358" s="79"/>
      <c r="F358" s="79"/>
      <c r="G358" s="80"/>
    </row>
    <row r="359" spans="1:7" ht="203.25" customHeight="1" x14ac:dyDescent="0.25">
      <c r="A359" s="78" t="s">
        <v>318</v>
      </c>
      <c r="B359" s="79"/>
      <c r="C359" s="79"/>
      <c r="D359" s="79"/>
      <c r="E359" s="79"/>
      <c r="F359" s="79"/>
      <c r="G359" s="80"/>
    </row>
    <row r="360" spans="1:7" ht="26.25" customHeight="1" x14ac:dyDescent="0.25">
      <c r="A360" s="71" t="s">
        <v>322</v>
      </c>
      <c r="B360" s="71"/>
      <c r="C360" s="71"/>
      <c r="D360" s="71"/>
      <c r="E360" s="71"/>
      <c r="F360" s="71"/>
      <c r="G360" s="71"/>
    </row>
    <row r="361" spans="1:7" ht="1.5" customHeight="1" x14ac:dyDescent="0.25">
      <c r="A361" s="72" t="s">
        <v>323</v>
      </c>
      <c r="B361" s="73"/>
      <c r="C361" s="73"/>
      <c r="D361" s="73"/>
      <c r="E361" s="73"/>
      <c r="F361" s="73"/>
      <c r="G361" s="74"/>
    </row>
    <row r="362" spans="1:7" ht="28.8" customHeight="1" x14ac:dyDescent="0.25">
      <c r="A362" s="75"/>
      <c r="B362" s="76"/>
      <c r="C362" s="76"/>
      <c r="D362" s="76"/>
      <c r="E362" s="76"/>
      <c r="F362" s="76"/>
      <c r="G362" s="77"/>
    </row>
    <row r="363" spans="1:7" x14ac:dyDescent="0.25">
      <c r="A363" s="71" t="s">
        <v>324</v>
      </c>
      <c r="B363" s="71"/>
      <c r="C363" s="71"/>
      <c r="D363" s="71"/>
      <c r="E363" s="71"/>
      <c r="F363" s="71"/>
      <c r="G363" s="71"/>
    </row>
    <row r="364" spans="1:7" x14ac:dyDescent="0.25">
      <c r="A364" s="71"/>
      <c r="B364" s="71"/>
      <c r="C364" s="71"/>
      <c r="D364" s="71"/>
      <c r="E364" s="71"/>
      <c r="F364" s="71"/>
      <c r="G364" s="71"/>
    </row>
    <row r="365" spans="1:7" x14ac:dyDescent="0.25">
      <c r="A365" s="71"/>
      <c r="B365" s="71"/>
      <c r="C365" s="71"/>
      <c r="D365" s="71"/>
      <c r="E365" s="71"/>
      <c r="F365" s="71"/>
      <c r="G365" s="71"/>
    </row>
  </sheetData>
  <mergeCells count="600">
    <mergeCell ref="H274:M274"/>
    <mergeCell ref="H275:M275"/>
    <mergeCell ref="H281:M281"/>
    <mergeCell ref="H282:M282"/>
    <mergeCell ref="H283:M283"/>
    <mergeCell ref="H284:M284"/>
    <mergeCell ref="H285:M285"/>
    <mergeCell ref="H286:M286"/>
    <mergeCell ref="H287:M287"/>
    <mergeCell ref="H265:M265"/>
    <mergeCell ref="H266:M266"/>
    <mergeCell ref="H267:M267"/>
    <mergeCell ref="H268:M268"/>
    <mergeCell ref="H269:M269"/>
    <mergeCell ref="H270:M270"/>
    <mergeCell ref="H271:M271"/>
    <mergeCell ref="H272:M272"/>
    <mergeCell ref="H273:M273"/>
    <mergeCell ref="H256:M256"/>
    <mergeCell ref="H257:M257"/>
    <mergeCell ref="H258:M258"/>
    <mergeCell ref="H259:M259"/>
    <mergeCell ref="H260:M260"/>
    <mergeCell ref="H261:M261"/>
    <mergeCell ref="H262:M262"/>
    <mergeCell ref="H263:M263"/>
    <mergeCell ref="H264:M264"/>
    <mergeCell ref="H247:M247"/>
    <mergeCell ref="H248:M248"/>
    <mergeCell ref="H249:M249"/>
    <mergeCell ref="H250:M250"/>
    <mergeCell ref="H251:M251"/>
    <mergeCell ref="H252:M252"/>
    <mergeCell ref="H253:M253"/>
    <mergeCell ref="H254:M254"/>
    <mergeCell ref="H255:M255"/>
    <mergeCell ref="A318:D318"/>
    <mergeCell ref="A319:D319"/>
    <mergeCell ref="A320:D320"/>
    <mergeCell ref="A321:D321"/>
    <mergeCell ref="A322:D322"/>
    <mergeCell ref="A323:D323"/>
    <mergeCell ref="A324:D324"/>
    <mergeCell ref="A331:D331"/>
    <mergeCell ref="A309:D309"/>
    <mergeCell ref="A310:D310"/>
    <mergeCell ref="A311:D311"/>
    <mergeCell ref="A312:D312"/>
    <mergeCell ref="A313:D313"/>
    <mergeCell ref="A314:D314"/>
    <mergeCell ref="A315:D315"/>
    <mergeCell ref="A316:G316"/>
    <mergeCell ref="A301:D301"/>
    <mergeCell ref="A302:D302"/>
    <mergeCell ref="A304:D304"/>
    <mergeCell ref="A303:G303"/>
    <mergeCell ref="A305:D305"/>
    <mergeCell ref="A306:D306"/>
    <mergeCell ref="A307:D307"/>
    <mergeCell ref="A308:D308"/>
    <mergeCell ref="A293:D293"/>
    <mergeCell ref="A294:D294"/>
    <mergeCell ref="A295:D295"/>
    <mergeCell ref="A296:D296"/>
    <mergeCell ref="A297:D297"/>
    <mergeCell ref="A298:D298"/>
    <mergeCell ref="A299:D299"/>
    <mergeCell ref="A300:D300"/>
    <mergeCell ref="A357:G357"/>
    <mergeCell ref="A356:G356"/>
    <mergeCell ref="A359:G359"/>
    <mergeCell ref="A358:G358"/>
    <mergeCell ref="A8:C8"/>
    <mergeCell ref="D8:G8"/>
    <mergeCell ref="A9:C9"/>
    <mergeCell ref="D9:G9"/>
    <mergeCell ref="A10:C10"/>
    <mergeCell ref="D10:G10"/>
    <mergeCell ref="A19:D19"/>
    <mergeCell ref="A20:D20"/>
    <mergeCell ref="A21:D21"/>
    <mergeCell ref="A28:D28"/>
    <mergeCell ref="A29:D29"/>
    <mergeCell ref="A30:D30"/>
    <mergeCell ref="A31:D31"/>
    <mergeCell ref="A32:D32"/>
    <mergeCell ref="A33:D33"/>
    <mergeCell ref="A22:D22"/>
    <mergeCell ref="A23:D23"/>
    <mergeCell ref="A24:D24"/>
    <mergeCell ref="A25:D25"/>
    <mergeCell ref="F1:G1"/>
    <mergeCell ref="A2:G2"/>
    <mergeCell ref="A4:G4"/>
    <mergeCell ref="D5:F5"/>
    <mergeCell ref="A7:C7"/>
    <mergeCell ref="D7:G7"/>
    <mergeCell ref="E15:F15"/>
    <mergeCell ref="E16:F16"/>
    <mergeCell ref="E17:F17"/>
    <mergeCell ref="A11:C11"/>
    <mergeCell ref="D11:G11"/>
    <mergeCell ref="A12:C12"/>
    <mergeCell ref="D12:G12"/>
    <mergeCell ref="A13:C13"/>
    <mergeCell ref="D13:G13"/>
    <mergeCell ref="A26:D26"/>
    <mergeCell ref="A27:D27"/>
    <mergeCell ref="A40:D40"/>
    <mergeCell ref="A41:D41"/>
    <mergeCell ref="A42:D42"/>
    <mergeCell ref="A43:D43"/>
    <mergeCell ref="A44:D44"/>
    <mergeCell ref="A45:D45"/>
    <mergeCell ref="A34:D34"/>
    <mergeCell ref="A35:D35"/>
    <mergeCell ref="A36:D36"/>
    <mergeCell ref="A37:D37"/>
    <mergeCell ref="A38:D38"/>
    <mergeCell ref="A39:D39"/>
    <mergeCell ref="A52:D52"/>
    <mergeCell ref="A53:D53"/>
    <mergeCell ref="A54:D54"/>
    <mergeCell ref="A55:D55"/>
    <mergeCell ref="A56:D56"/>
    <mergeCell ref="A57:D57"/>
    <mergeCell ref="A46:D46"/>
    <mergeCell ref="A47:D47"/>
    <mergeCell ref="A48:D48"/>
    <mergeCell ref="A49:D49"/>
    <mergeCell ref="A50:D50"/>
    <mergeCell ref="A51:D51"/>
    <mergeCell ref="A64:D64"/>
    <mergeCell ref="A65:D65"/>
    <mergeCell ref="A66:D66"/>
    <mergeCell ref="A67:D67"/>
    <mergeCell ref="A68:D68"/>
    <mergeCell ref="A69:D69"/>
    <mergeCell ref="A58:D58"/>
    <mergeCell ref="A59:D59"/>
    <mergeCell ref="A60:D60"/>
    <mergeCell ref="A61:D61"/>
    <mergeCell ref="A62:D62"/>
    <mergeCell ref="A63:D63"/>
    <mergeCell ref="A76:D76"/>
    <mergeCell ref="A77:D77"/>
    <mergeCell ref="F77:F78"/>
    <mergeCell ref="G77:G78"/>
    <mergeCell ref="A78:D78"/>
    <mergeCell ref="A79:D79"/>
    <mergeCell ref="A70:D70"/>
    <mergeCell ref="A71:D71"/>
    <mergeCell ref="A72:D72"/>
    <mergeCell ref="A73:D73"/>
    <mergeCell ref="A74:D74"/>
    <mergeCell ref="A75:D75"/>
    <mergeCell ref="A86:D86"/>
    <mergeCell ref="A87:D87"/>
    <mergeCell ref="A88:D88"/>
    <mergeCell ref="A89:D89"/>
    <mergeCell ref="A90:D90"/>
    <mergeCell ref="A91:D91"/>
    <mergeCell ref="A80:D80"/>
    <mergeCell ref="A81:D81"/>
    <mergeCell ref="A82:D82"/>
    <mergeCell ref="A83:D83"/>
    <mergeCell ref="A84:D84"/>
    <mergeCell ref="A85:D85"/>
    <mergeCell ref="A98:C98"/>
    <mergeCell ref="E98:N98"/>
    <mergeCell ref="A99:C99"/>
    <mergeCell ref="E99:N99"/>
    <mergeCell ref="A100:C100"/>
    <mergeCell ref="E100:N100"/>
    <mergeCell ref="A92:N92"/>
    <mergeCell ref="A93:N93"/>
    <mergeCell ref="G94:H94"/>
    <mergeCell ref="A96:C96"/>
    <mergeCell ref="E96:N96"/>
    <mergeCell ref="A97:C97"/>
    <mergeCell ref="E97:N97"/>
    <mergeCell ref="A106:E106"/>
    <mergeCell ref="G106:J106"/>
    <mergeCell ref="K106:N106"/>
    <mergeCell ref="A107:E107"/>
    <mergeCell ref="G107:J107"/>
    <mergeCell ref="K107:N107"/>
    <mergeCell ref="A101:C101"/>
    <mergeCell ref="E101:N101"/>
    <mergeCell ref="A102:C102"/>
    <mergeCell ref="E102:N102"/>
    <mergeCell ref="A104:E105"/>
    <mergeCell ref="F104:F105"/>
    <mergeCell ref="G105:J105"/>
    <mergeCell ref="K105:N105"/>
    <mergeCell ref="A110:E110"/>
    <mergeCell ref="G110:J110"/>
    <mergeCell ref="K110:N110"/>
    <mergeCell ref="A111:E111"/>
    <mergeCell ref="G111:J111"/>
    <mergeCell ref="K111:N111"/>
    <mergeCell ref="A108:E108"/>
    <mergeCell ref="G108:J108"/>
    <mergeCell ref="K108:N108"/>
    <mergeCell ref="A109:E109"/>
    <mergeCell ref="G109:J109"/>
    <mergeCell ref="K109:N109"/>
    <mergeCell ref="A114:E114"/>
    <mergeCell ref="G114:J114"/>
    <mergeCell ref="K114:N114"/>
    <mergeCell ref="A115:E115"/>
    <mergeCell ref="G115:J115"/>
    <mergeCell ref="K115:N115"/>
    <mergeCell ref="A112:E112"/>
    <mergeCell ref="G112:J112"/>
    <mergeCell ref="K112:N112"/>
    <mergeCell ref="A113:E113"/>
    <mergeCell ref="G113:J113"/>
    <mergeCell ref="K113:N113"/>
    <mergeCell ref="A118:E118"/>
    <mergeCell ref="G118:J118"/>
    <mergeCell ref="K118:N118"/>
    <mergeCell ref="A119:E119"/>
    <mergeCell ref="G119:J119"/>
    <mergeCell ref="K119:N119"/>
    <mergeCell ref="A116:E116"/>
    <mergeCell ref="G116:J116"/>
    <mergeCell ref="K116:N116"/>
    <mergeCell ref="A117:E117"/>
    <mergeCell ref="G117:J117"/>
    <mergeCell ref="K117:N117"/>
    <mergeCell ref="A122:E122"/>
    <mergeCell ref="G122:J122"/>
    <mergeCell ref="K122:N122"/>
    <mergeCell ref="A123:E123"/>
    <mergeCell ref="G123:J123"/>
    <mergeCell ref="K123:N123"/>
    <mergeCell ref="A120:E120"/>
    <mergeCell ref="G120:J120"/>
    <mergeCell ref="K120:N120"/>
    <mergeCell ref="A121:E121"/>
    <mergeCell ref="G121:J121"/>
    <mergeCell ref="K121:N121"/>
    <mergeCell ref="A126:E126"/>
    <mergeCell ref="G126:J126"/>
    <mergeCell ref="K126:N126"/>
    <mergeCell ref="A127:E127"/>
    <mergeCell ref="G127:J127"/>
    <mergeCell ref="K127:N127"/>
    <mergeCell ref="A124:E124"/>
    <mergeCell ref="G124:J124"/>
    <mergeCell ref="K124:N124"/>
    <mergeCell ref="A125:E125"/>
    <mergeCell ref="G125:J125"/>
    <mergeCell ref="K125:N125"/>
    <mergeCell ref="A130:E130"/>
    <mergeCell ref="G130:J130"/>
    <mergeCell ref="K130:N130"/>
    <mergeCell ref="A131:E131"/>
    <mergeCell ref="G131:J131"/>
    <mergeCell ref="K131:N131"/>
    <mergeCell ref="A128:E128"/>
    <mergeCell ref="G128:J128"/>
    <mergeCell ref="K128:N128"/>
    <mergeCell ref="A129:E129"/>
    <mergeCell ref="G129:J129"/>
    <mergeCell ref="K129:N129"/>
    <mergeCell ref="A134:E134"/>
    <mergeCell ref="G134:J134"/>
    <mergeCell ref="K134:N134"/>
    <mergeCell ref="A135:E135"/>
    <mergeCell ref="G135:J135"/>
    <mergeCell ref="K135:N135"/>
    <mergeCell ref="A132:E132"/>
    <mergeCell ref="G132:J132"/>
    <mergeCell ref="K132:N132"/>
    <mergeCell ref="A133:E133"/>
    <mergeCell ref="G133:J133"/>
    <mergeCell ref="K133:N133"/>
    <mergeCell ref="A139:E139"/>
    <mergeCell ref="G139:J139"/>
    <mergeCell ref="K139:N139"/>
    <mergeCell ref="A140:E140"/>
    <mergeCell ref="G140:J140"/>
    <mergeCell ref="K140:N140"/>
    <mergeCell ref="A136:E137"/>
    <mergeCell ref="F136:F137"/>
    <mergeCell ref="G137:J137"/>
    <mergeCell ref="K137:N137"/>
    <mergeCell ref="A138:E138"/>
    <mergeCell ref="G138:J138"/>
    <mergeCell ref="K138:N138"/>
    <mergeCell ref="A143:E143"/>
    <mergeCell ref="G143:J143"/>
    <mergeCell ref="K143:N143"/>
    <mergeCell ref="A144:E144"/>
    <mergeCell ref="G144:J144"/>
    <mergeCell ref="K144:N144"/>
    <mergeCell ref="A141:E141"/>
    <mergeCell ref="G141:J141"/>
    <mergeCell ref="K141:N141"/>
    <mergeCell ref="A142:E142"/>
    <mergeCell ref="G142:J142"/>
    <mergeCell ref="K142:N142"/>
    <mergeCell ref="A147:E147"/>
    <mergeCell ref="G147:J147"/>
    <mergeCell ref="K147:N147"/>
    <mergeCell ref="A148:E148"/>
    <mergeCell ref="G148:J148"/>
    <mergeCell ref="K148:N148"/>
    <mergeCell ref="A145:E145"/>
    <mergeCell ref="G145:J145"/>
    <mergeCell ref="K145:N145"/>
    <mergeCell ref="A146:E146"/>
    <mergeCell ref="G146:J146"/>
    <mergeCell ref="K146:N146"/>
    <mergeCell ref="J167:N167"/>
    <mergeCell ref="J168:N168"/>
    <mergeCell ref="J169:N169"/>
    <mergeCell ref="A171:N171"/>
    <mergeCell ref="A172:N172"/>
    <mergeCell ref="G173:H173"/>
    <mergeCell ref="A149:E149"/>
    <mergeCell ref="G149:J149"/>
    <mergeCell ref="K149:N149"/>
    <mergeCell ref="A150:E150"/>
    <mergeCell ref="G150:J150"/>
    <mergeCell ref="K150:N150"/>
    <mergeCell ref="A178:C178"/>
    <mergeCell ref="E178:N178"/>
    <mergeCell ref="A179:C179"/>
    <mergeCell ref="E179:N179"/>
    <mergeCell ref="A180:C180"/>
    <mergeCell ref="E180:N180"/>
    <mergeCell ref="A175:C175"/>
    <mergeCell ref="E175:N175"/>
    <mergeCell ref="A176:C176"/>
    <mergeCell ref="E176:N176"/>
    <mergeCell ref="A177:C177"/>
    <mergeCell ref="E177:N177"/>
    <mergeCell ref="A185:E185"/>
    <mergeCell ref="G185:J185"/>
    <mergeCell ref="K185:N185"/>
    <mergeCell ref="A186:E186"/>
    <mergeCell ref="G186:J186"/>
    <mergeCell ref="K186:N186"/>
    <mergeCell ref="A181:C181"/>
    <mergeCell ref="E181:N181"/>
    <mergeCell ref="A183:E184"/>
    <mergeCell ref="F183:F184"/>
    <mergeCell ref="G183:J184"/>
    <mergeCell ref="K183:N184"/>
    <mergeCell ref="A189:E189"/>
    <mergeCell ref="G189:J189"/>
    <mergeCell ref="K189:N189"/>
    <mergeCell ref="A190:E190"/>
    <mergeCell ref="G190:J190"/>
    <mergeCell ref="K190:N190"/>
    <mergeCell ref="A187:E187"/>
    <mergeCell ref="G187:J187"/>
    <mergeCell ref="K187:N187"/>
    <mergeCell ref="A188:E188"/>
    <mergeCell ref="G188:J188"/>
    <mergeCell ref="K188:N188"/>
    <mergeCell ref="A193:E193"/>
    <mergeCell ref="G193:J193"/>
    <mergeCell ref="K193:N193"/>
    <mergeCell ref="A194:E194"/>
    <mergeCell ref="G194:J194"/>
    <mergeCell ref="K194:N194"/>
    <mergeCell ref="A191:E191"/>
    <mergeCell ref="G191:J191"/>
    <mergeCell ref="K191:N191"/>
    <mergeCell ref="A192:E192"/>
    <mergeCell ref="G192:J192"/>
    <mergeCell ref="K192:N192"/>
    <mergeCell ref="A197:E197"/>
    <mergeCell ref="G197:J197"/>
    <mergeCell ref="K197:N197"/>
    <mergeCell ref="A198:E198"/>
    <mergeCell ref="G198:J198"/>
    <mergeCell ref="K198:N198"/>
    <mergeCell ref="A195:E195"/>
    <mergeCell ref="G195:J195"/>
    <mergeCell ref="K195:N195"/>
    <mergeCell ref="A196:E196"/>
    <mergeCell ref="G196:J196"/>
    <mergeCell ref="K196:N196"/>
    <mergeCell ref="A201:E201"/>
    <mergeCell ref="G201:J201"/>
    <mergeCell ref="K201:N201"/>
    <mergeCell ref="A202:E202"/>
    <mergeCell ref="G202:J202"/>
    <mergeCell ref="K202:N202"/>
    <mergeCell ref="A199:E199"/>
    <mergeCell ref="G199:J199"/>
    <mergeCell ref="K199:N199"/>
    <mergeCell ref="A200:E200"/>
    <mergeCell ref="G200:J200"/>
    <mergeCell ref="K200:N200"/>
    <mergeCell ref="A205:E205"/>
    <mergeCell ref="G205:J205"/>
    <mergeCell ref="K205:N205"/>
    <mergeCell ref="A206:E206"/>
    <mergeCell ref="G206:J206"/>
    <mergeCell ref="K206:N206"/>
    <mergeCell ref="A203:E203"/>
    <mergeCell ref="G203:J203"/>
    <mergeCell ref="K203:N203"/>
    <mergeCell ref="A204:E204"/>
    <mergeCell ref="G204:J204"/>
    <mergeCell ref="K204:N204"/>
    <mergeCell ref="A209:E209"/>
    <mergeCell ref="G209:J209"/>
    <mergeCell ref="K209:N209"/>
    <mergeCell ref="A210:E210"/>
    <mergeCell ref="G210:J210"/>
    <mergeCell ref="K210:N210"/>
    <mergeCell ref="A207:E207"/>
    <mergeCell ref="G207:J207"/>
    <mergeCell ref="K207:N207"/>
    <mergeCell ref="A208:E208"/>
    <mergeCell ref="G208:J208"/>
    <mergeCell ref="K208:N208"/>
    <mergeCell ref="A213:E213"/>
    <mergeCell ref="G213:J213"/>
    <mergeCell ref="K213:N213"/>
    <mergeCell ref="A214:E214"/>
    <mergeCell ref="G214:J214"/>
    <mergeCell ref="K214:N214"/>
    <mergeCell ref="A211:E211"/>
    <mergeCell ref="G211:J211"/>
    <mergeCell ref="K211:N211"/>
    <mergeCell ref="A212:E212"/>
    <mergeCell ref="G212:J212"/>
    <mergeCell ref="K212:N212"/>
    <mergeCell ref="A218:E218"/>
    <mergeCell ref="G218:J218"/>
    <mergeCell ref="K218:N218"/>
    <mergeCell ref="A219:E219"/>
    <mergeCell ref="G219:J219"/>
    <mergeCell ref="K219:N219"/>
    <mergeCell ref="A215:E216"/>
    <mergeCell ref="F215:F216"/>
    <mergeCell ref="G216:J216"/>
    <mergeCell ref="K216:N216"/>
    <mergeCell ref="A217:E217"/>
    <mergeCell ref="G217:J217"/>
    <mergeCell ref="K217:N217"/>
    <mergeCell ref="A222:E222"/>
    <mergeCell ref="G222:J222"/>
    <mergeCell ref="K222:N222"/>
    <mergeCell ref="A223:E223"/>
    <mergeCell ref="G223:J223"/>
    <mergeCell ref="K223:N223"/>
    <mergeCell ref="A220:E220"/>
    <mergeCell ref="G220:J220"/>
    <mergeCell ref="K220:N220"/>
    <mergeCell ref="A221:E221"/>
    <mergeCell ref="G221:J221"/>
    <mergeCell ref="K221:N221"/>
    <mergeCell ref="A226:E226"/>
    <mergeCell ref="G226:J226"/>
    <mergeCell ref="K226:N226"/>
    <mergeCell ref="A227:E227"/>
    <mergeCell ref="G227:J227"/>
    <mergeCell ref="K227:N227"/>
    <mergeCell ref="A224:E224"/>
    <mergeCell ref="G224:J224"/>
    <mergeCell ref="K224:N224"/>
    <mergeCell ref="A225:E225"/>
    <mergeCell ref="G225:J225"/>
    <mergeCell ref="K225:N225"/>
    <mergeCell ref="A337:D337"/>
    <mergeCell ref="A338:D338"/>
    <mergeCell ref="A339:D339"/>
    <mergeCell ref="A228:E228"/>
    <mergeCell ref="G228:J228"/>
    <mergeCell ref="K228:N228"/>
    <mergeCell ref="A229:E229"/>
    <mergeCell ref="G229:J229"/>
    <mergeCell ref="K229:N229"/>
    <mergeCell ref="A333:N333"/>
    <mergeCell ref="A289:G289"/>
    <mergeCell ref="A290:D290"/>
    <mergeCell ref="A291:G291"/>
    <mergeCell ref="A292:D292"/>
    <mergeCell ref="A317:D317"/>
    <mergeCell ref="A325:D325"/>
    <mergeCell ref="A326:D326"/>
    <mergeCell ref="H327:M327"/>
    <mergeCell ref="A230:R230"/>
    <mergeCell ref="A363:G364"/>
    <mergeCell ref="A365:G365"/>
    <mergeCell ref="A352:D352"/>
    <mergeCell ref="A353:D353"/>
    <mergeCell ref="A354:D354"/>
    <mergeCell ref="A355:G355"/>
    <mergeCell ref="A360:G360"/>
    <mergeCell ref="A361:G362"/>
    <mergeCell ref="A346:D346"/>
    <mergeCell ref="A347:D347"/>
    <mergeCell ref="A348:D348"/>
    <mergeCell ref="A349:D349"/>
    <mergeCell ref="A350:D350"/>
    <mergeCell ref="A351:D351"/>
    <mergeCell ref="A340:D340"/>
    <mergeCell ref="A341:D341"/>
    <mergeCell ref="A342:D342"/>
    <mergeCell ref="A343:D343"/>
    <mergeCell ref="A344:D344"/>
    <mergeCell ref="A345:D345"/>
    <mergeCell ref="A334:N334"/>
    <mergeCell ref="A335:D335"/>
    <mergeCell ref="A336:D336"/>
    <mergeCell ref="H235:M235"/>
    <mergeCell ref="H236:M236"/>
    <mergeCell ref="H276:M276"/>
    <mergeCell ref="H277:M277"/>
    <mergeCell ref="H278:M278"/>
    <mergeCell ref="H279:M279"/>
    <mergeCell ref="H280:M280"/>
    <mergeCell ref="A231:D231"/>
    <mergeCell ref="H231:M231"/>
    <mergeCell ref="A232:D232"/>
    <mergeCell ref="A233:D233"/>
    <mergeCell ref="H232:M232"/>
    <mergeCell ref="H233:M233"/>
    <mergeCell ref="H237:M237"/>
    <mergeCell ref="H238:M238"/>
    <mergeCell ref="H239:M239"/>
    <mergeCell ref="H240:M240"/>
    <mergeCell ref="H241:M241"/>
    <mergeCell ref="H242:M242"/>
    <mergeCell ref="H243:M243"/>
    <mergeCell ref="H244:M244"/>
    <mergeCell ref="H245:M245"/>
    <mergeCell ref="H246:M246"/>
    <mergeCell ref="H328:M328"/>
    <mergeCell ref="H329:M329"/>
    <mergeCell ref="H330:M330"/>
    <mergeCell ref="H332:M332"/>
    <mergeCell ref="A234:D234"/>
    <mergeCell ref="A235:D235"/>
    <mergeCell ref="A236:D236"/>
    <mergeCell ref="A276:D276"/>
    <mergeCell ref="A277:D277"/>
    <mergeCell ref="A278:D278"/>
    <mergeCell ref="A279:D279"/>
    <mergeCell ref="A280:D280"/>
    <mergeCell ref="A327:D327"/>
    <mergeCell ref="A328:D328"/>
    <mergeCell ref="A329:D329"/>
    <mergeCell ref="A330:D330"/>
    <mergeCell ref="A332:D332"/>
    <mergeCell ref="A237:D237"/>
    <mergeCell ref="A239:D239"/>
    <mergeCell ref="A240:D240"/>
    <mergeCell ref="A241:D241"/>
    <mergeCell ref="A242:D242"/>
    <mergeCell ref="A243:D243"/>
    <mergeCell ref="H234:M234"/>
    <mergeCell ref="A253:D253"/>
    <mergeCell ref="A254:D254"/>
    <mergeCell ref="A255:D255"/>
    <mergeCell ref="A256:D256"/>
    <mergeCell ref="A238:D238"/>
    <mergeCell ref="A244:D244"/>
    <mergeCell ref="A245:D245"/>
    <mergeCell ref="A246:D246"/>
    <mergeCell ref="A247:D247"/>
    <mergeCell ref="A248:D248"/>
    <mergeCell ref="A249:D249"/>
    <mergeCell ref="A250:D250"/>
    <mergeCell ref="A251:D251"/>
    <mergeCell ref="A252:D252"/>
    <mergeCell ref="A257:D257"/>
    <mergeCell ref="A258:D258"/>
    <mergeCell ref="A259:D259"/>
    <mergeCell ref="A260:D260"/>
    <mergeCell ref="A261:D261"/>
    <mergeCell ref="A262:D262"/>
    <mergeCell ref="A263:D263"/>
    <mergeCell ref="A264:D264"/>
    <mergeCell ref="A265:D265"/>
    <mergeCell ref="A275:D275"/>
    <mergeCell ref="A281:D281"/>
    <mergeCell ref="A284:D284"/>
    <mergeCell ref="A285:D285"/>
    <mergeCell ref="A286:D286"/>
    <mergeCell ref="A287:D287"/>
    <mergeCell ref="A266:D266"/>
    <mergeCell ref="A267:D267"/>
    <mergeCell ref="A268:D268"/>
    <mergeCell ref="A269:D269"/>
    <mergeCell ref="A270:D270"/>
    <mergeCell ref="A271:D271"/>
    <mergeCell ref="A272:D272"/>
    <mergeCell ref="A273:D273"/>
    <mergeCell ref="A274:D274"/>
  </mergeCells>
  <dataValidations count="1">
    <dataValidation type="decimal" operator="greaterThanOrEqual" allowBlank="1" showInputMessage="1" showErrorMessage="1" errorTitle="Внимание!" error="Значение в данной ячейке не должно быть отрицательным" sqref="G211:N213 G203:N204 G193:N193 G189:N190 G187:N187">
      <formula1>0</formula1>
    </dataValidation>
  </dataValidations>
  <pageMargins left="0.70866141732283472" right="0.70866141732283472" top="0.74803149606299213" bottom="0.74803149606299213" header="0.31496062992125984" footer="0.31496062992125984"/>
  <pageSetup paperSize="9" scale="60"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2020</vt:lpstr>
    </vt:vector>
  </TitlesOfParts>
  <Company>WolfishLair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2021-04-20T07:29:14Z</cp:lastPrinted>
  <dcterms:created xsi:type="dcterms:W3CDTF">2014-03-26T08:33:14Z</dcterms:created>
  <dcterms:modified xsi:type="dcterms:W3CDTF">2021-04-20T07:29:57Z</dcterms:modified>
</cp:coreProperties>
</file>