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exchange_IAS\Толочко\ЕПФР\Альба\"/>
    </mc:Choice>
  </mc:AlternateContent>
  <bookViews>
    <workbookView xWindow="120" yWindow="105" windowWidth="20115" windowHeight="8010"/>
  </bookViews>
  <sheets>
    <sheet name="Форма 1" sheetId="1" r:id="rId1"/>
    <sheet name="Бухгалтерский баланс" sheetId="3" r:id="rId2"/>
    <sheet name="Отчет о прибылях и убытках" sheetId="5" r:id="rId3"/>
    <sheet name="Отчет об изменении собств капит" sheetId="6" r:id="rId4"/>
    <sheet name="Отчет о движении ден средств" sheetId="7" r:id="rId5"/>
  </sheets>
  <externalReferences>
    <externalReference r:id="rId6"/>
  </externalReferences>
  <calcPr calcId="152511"/>
</workbook>
</file>

<file path=xl/calcChain.xml><?xml version="1.0" encoding="utf-8"?>
<calcChain xmlns="http://schemas.openxmlformats.org/spreadsheetml/2006/main">
  <c r="AC96" i="6" l="1"/>
  <c r="AC93" i="6"/>
  <c r="AA79" i="7"/>
  <c r="AA76" i="7"/>
  <c r="D37" i="1"/>
  <c r="C37" i="1"/>
  <c r="C36" i="1" s="1"/>
  <c r="C41" i="1" s="1"/>
  <c r="D36" i="1"/>
  <c r="D41" i="1" s="1"/>
  <c r="D13" i="1"/>
  <c r="AB46" i="5"/>
  <c r="AB51" i="5" s="1"/>
  <c r="T46" i="5"/>
  <c r="T51" i="5" s="1"/>
  <c r="AB25" i="5"/>
  <c r="AB28" i="5" s="1"/>
  <c r="AB31" i="5" s="1"/>
  <c r="T25" i="5"/>
  <c r="T28" i="5" s="1"/>
  <c r="T31" i="5" s="1"/>
  <c r="AC20" i="5"/>
  <c r="U20" i="5"/>
  <c r="C13" i="1"/>
  <c r="B6" i="1"/>
  <c r="C2" i="1"/>
  <c r="T52" i="5" l="1"/>
  <c r="AB52" i="5"/>
</calcChain>
</file>

<file path=xl/sharedStrings.xml><?xml version="1.0" encoding="utf-8"?>
<sst xmlns="http://schemas.openxmlformats.org/spreadsheetml/2006/main" count="553" uniqueCount="336">
  <si>
    <t>Вид собственности</t>
  </si>
  <si>
    <t>Количество акций, шт.</t>
  </si>
  <si>
    <t>Доля в уставном фонде, %</t>
  </si>
  <si>
    <t>республиканская</t>
  </si>
  <si>
    <t>коммунальная всего:</t>
  </si>
  <si>
    <t>в том числе:</t>
  </si>
  <si>
    <t>х</t>
  </si>
  <si>
    <t xml:space="preserve">областная </t>
  </si>
  <si>
    <t xml:space="preserve">районная </t>
  </si>
  <si>
    <t>городская</t>
  </si>
  <si>
    <t>человек</t>
  </si>
  <si>
    <t>Показатель</t>
  </si>
  <si>
    <t>Единица измерения</t>
  </si>
  <si>
    <t>За отчетный период</t>
  </si>
  <si>
    <t>За аналогичный период прошлого года</t>
  </si>
  <si>
    <t>Рыбоводство: 99% в общем объеме выручки.</t>
  </si>
  <si>
    <t>(подпись)</t>
  </si>
  <si>
    <t xml:space="preserve">    М.П.</t>
  </si>
  <si>
    <t>Главный бухгалтер либо руководитель организации или индивидуальный предприниматель, оказывающие эмитенту услуги по ведению бухгалтерского учета и составлению бухгалтерской и (или) финансовой отчетности</t>
  </si>
  <si>
    <t>Количество акционеров, всего</t>
  </si>
  <si>
    <t>лиц</t>
  </si>
  <si>
    <t xml:space="preserve">   в том числе: юридических лиц</t>
  </si>
  <si>
    <t xml:space="preserve">      из них нерезидентов Республики Беларусь</t>
  </si>
  <si>
    <t xml:space="preserve">   в том числе: физических лиц</t>
  </si>
  <si>
    <t>Начислено на выплату дивидендов в данном отчетном  периоде</t>
  </si>
  <si>
    <t>тысяч рублей</t>
  </si>
  <si>
    <t>Фактически выплаченные дивиденды в данном отчетном  периоде</t>
  </si>
  <si>
    <t>Дивиденды, приходящиеся на одну простую (обыкновенную) акцию (включая налоги)</t>
  </si>
  <si>
    <t>рублей</t>
  </si>
  <si>
    <t>Дивиденды, приходящиеся на одну привилегированную акцию (включая налоги) первого типа ___</t>
  </si>
  <si>
    <t>Дивиденды, приходящиеся на одну привилегированную акцию (включая налоги) второго типа ___</t>
  </si>
  <si>
    <t>Дивиденды, фактически выплаченные на одну простую (обыкновенную) акцию (включая налоги)</t>
  </si>
  <si>
    <t>Дивиденды, фактически выплаченные на одну привилегированную акцию (включая налоги)  первого типа ___</t>
  </si>
  <si>
    <t>Дивиденды, фактически выплаченные на одну привилегированную акцию (включая налоги)  второго типа ___</t>
  </si>
  <si>
    <t xml:space="preserve">Период, за который выплачивались дивиденды </t>
  </si>
  <si>
    <t>месяц, квартал, год</t>
  </si>
  <si>
    <t>X</t>
  </si>
  <si>
    <t>Дата (даты) принятия решений о выплате дивидендов</t>
  </si>
  <si>
    <t>число, месяц, год</t>
  </si>
  <si>
    <t>Срок (сроки) выплаты дивидендов</t>
  </si>
  <si>
    <t>Обеспеченность акции имуществом общества</t>
  </si>
  <si>
    <t>Количество акций, находящихся на балансе общества, - всего</t>
  </si>
  <si>
    <t>штук</t>
  </si>
  <si>
    <t>Открытое акционерное общество "Альба"</t>
  </si>
  <si>
    <t>Доля государства в уставном фонде эмитента (всего в %):</t>
  </si>
  <si>
    <t>Информация о дивидендах и акциях</t>
  </si>
  <si>
    <t>Среднесписочная численность работающих</t>
  </si>
  <si>
    <t>Основные виды продукции или виды деятельности, по которым получено двадцать и более процентов выручки от реализации товаров, продукции, работ, услуг (только в составе годового отчета):</t>
  </si>
  <si>
    <t>Сведения о применении открытым акционерным обществом Свода правил корпоративного поведения (только в составе годового отчета)</t>
  </si>
  <si>
    <t>Адрес официального сайта открытого акционерного общества в глобальной компьютерной сети Интернет</t>
  </si>
  <si>
    <t>Приложение 1</t>
  </si>
  <si>
    <t>к постановлению</t>
  </si>
  <si>
    <t>Министерства финансов</t>
  </si>
  <si>
    <t>Республики Беларусь</t>
  </si>
  <si>
    <t>БУХГАЛТЕРСКИЙ БАЛАНС</t>
  </si>
  <si>
    <t>на</t>
  </si>
  <si>
    <t>31 декабря</t>
  </si>
  <si>
    <t>года</t>
  </si>
  <si>
    <t>Организация</t>
  </si>
  <si>
    <t>ОАО "Альба"</t>
  </si>
  <si>
    <t>Учетный номер плательщика</t>
  </si>
  <si>
    <t>600031437</t>
  </si>
  <si>
    <t>Вид экономической деятельности</t>
  </si>
  <si>
    <t>Сельское хозяйство</t>
  </si>
  <si>
    <t>Организационно-правовая форма</t>
  </si>
  <si>
    <t>Открытое акционерное общесвтво</t>
  </si>
  <si>
    <t>Орган управления</t>
  </si>
  <si>
    <t>Адрес</t>
  </si>
  <si>
    <t>РБ, Минская область г.Несвиж, ул.К.Либкнехта 137</t>
  </si>
  <si>
    <t>Дата утверждения</t>
  </si>
  <si>
    <t>Дата отправки</t>
  </si>
  <si>
    <t>Дата принятия</t>
  </si>
  <si>
    <t>Активы</t>
  </si>
  <si>
    <t>Код строки</t>
  </si>
  <si>
    <t>На</t>
  </si>
  <si>
    <t>г.</t>
  </si>
  <si>
    <t>На 31 декабря 20</t>
  </si>
  <si>
    <t>I. ДОЛГОСРОЧНЫЕ АКТИВЫ</t>
  </si>
  <si>
    <t>Основные средства</t>
  </si>
  <si>
    <t>Нематериальные активы</t>
  </si>
  <si>
    <t>Доходные вложения в материальные активы</t>
  </si>
  <si>
    <t>В том числе:</t>
  </si>
  <si>
    <t>инвестиционная недвижимость</t>
  </si>
  <si>
    <t>предметы финансовой аренды (лизинга)</t>
  </si>
  <si>
    <t>прочие доходные вложения в материальные активы</t>
  </si>
  <si>
    <t>Вложения в долгосрочные активы</t>
  </si>
  <si>
    <t>Долгосрочные финансовые вложения</t>
  </si>
  <si>
    <t>Отложенные налоговые активы</t>
  </si>
  <si>
    <t>Долгосрочная дебиторская задолженность</t>
  </si>
  <si>
    <t>Прочие долгосрочные активы</t>
  </si>
  <si>
    <t>ИТОГО по разделу I</t>
  </si>
  <si>
    <t>II. КРАТКОСРОЧНЫЕ АКТИВЫ</t>
  </si>
  <si>
    <t>Запасы</t>
  </si>
  <si>
    <t>материалы</t>
  </si>
  <si>
    <t>животные на выращивании и откорме</t>
  </si>
  <si>
    <t>незавершенное производство</t>
  </si>
  <si>
    <t>готовая продукция и товары</t>
  </si>
  <si>
    <t>товары отгруженные</t>
  </si>
  <si>
    <t>прочие запасы</t>
  </si>
  <si>
    <t>Долгосрочные активы, предназначенные для реализации</t>
  </si>
  <si>
    <t>Расходы будущих периодов</t>
  </si>
  <si>
    <t>Налог на добавленную стоимость по приобретенным товарам, работам, услугам</t>
  </si>
  <si>
    <t>Краткосрочная дебиторская задолженность</t>
  </si>
  <si>
    <t>Краткосрочные финансовые вложения</t>
  </si>
  <si>
    <t>Денежные средства и их эквиваленты</t>
  </si>
  <si>
    <t>Прочие краткосрочные активы</t>
  </si>
  <si>
    <t>ИТОГО по разделу II</t>
  </si>
  <si>
    <t>БАЛАНС</t>
  </si>
  <si>
    <t>Собственный капитал и обязательства</t>
  </si>
  <si>
    <t>III. СОБСТВЕННЫЙ КАПИТАЛ</t>
  </si>
  <si>
    <t>Уставный капитал</t>
  </si>
  <si>
    <t>Неоплаченная часть уставного капитала</t>
  </si>
  <si>
    <t>Собственные акции (доли в уставном капитале)</t>
  </si>
  <si>
    <t>Резервный капитал</t>
  </si>
  <si>
    <t>Добавочный капитал</t>
  </si>
  <si>
    <t>Нераспределенная прибыль (непокрытый убыток)</t>
  </si>
  <si>
    <t>Чистая прибыль (убыток) отчетного периода</t>
  </si>
  <si>
    <t>Целевое финансирование</t>
  </si>
  <si>
    <t>ИТОГО по разделу III</t>
  </si>
  <si>
    <t>IV. ДОЛГОСРОЧНЫЕ ОБЯЗАТЕЛЬСТВА</t>
  </si>
  <si>
    <t>Долгосрочные кредиты и займы</t>
  </si>
  <si>
    <t>Долгосрочные обязательства по лизинговым платежам</t>
  </si>
  <si>
    <t>Отложенные налоговые обязательства</t>
  </si>
  <si>
    <t>Доходы будущих периодов</t>
  </si>
  <si>
    <t>Резервы предстоящих платежей</t>
  </si>
  <si>
    <t>Прочие долгосрочные обязательства</t>
  </si>
  <si>
    <t>ИТОГО по разделу IV</t>
  </si>
  <si>
    <t>V. КРАТКОСРОЧНЫЕ ОБЯЗАТЕЛЬСТВА</t>
  </si>
  <si>
    <t>Краткосрочные кредиты и займы</t>
  </si>
  <si>
    <t>Краткосрочная часть долгосрочных обязательств</t>
  </si>
  <si>
    <t>Краткосрочная кредиторская задолженность</t>
  </si>
  <si>
    <t>поставщикам, подрядчикам, исполнителям</t>
  </si>
  <si>
    <t>по авансам полученным</t>
  </si>
  <si>
    <t>по налогам и сборам</t>
  </si>
  <si>
    <t>по социальному страхованию и обеспечению</t>
  </si>
  <si>
    <t>по оплате труда</t>
  </si>
  <si>
    <t>по лизинговым платежам</t>
  </si>
  <si>
    <t>собственнику имущества (учредителям, участникам)</t>
  </si>
  <si>
    <t>прочим кредиторам</t>
  </si>
  <si>
    <t>Обязательства, предназначенные для реализации</t>
  </si>
  <si>
    <t>Прочие краткосрочные обязательства</t>
  </si>
  <si>
    <t>ИТОГО по разделу V</t>
  </si>
  <si>
    <t>Приложение 2</t>
  </si>
  <si>
    <t>ОТЧЕТ
о прибылях и убытках</t>
  </si>
  <si>
    <t>за</t>
  </si>
  <si>
    <t>январь-декабрь</t>
  </si>
  <si>
    <t>Наименование показателей</t>
  </si>
  <si>
    <t>За</t>
  </si>
  <si>
    <t>Выручка от реализации продукции, товаров, работ, услуг</t>
  </si>
  <si>
    <t>010</t>
  </si>
  <si>
    <t>Себестоимость реализованной продукции, товаров, работ, услуг</t>
  </si>
  <si>
    <t>020</t>
  </si>
  <si>
    <t>Валовая прибыль (010–020)</t>
  </si>
  <si>
    <t>030</t>
  </si>
  <si>
    <t>Управленческие расходы</t>
  </si>
  <si>
    <t>040</t>
  </si>
  <si>
    <t>Расходы на реализацию</t>
  </si>
  <si>
    <t>050</t>
  </si>
  <si>
    <t>Прибыль (убыток) от реализации продукции, товаров, работ, услуг (030–040–050)</t>
  </si>
  <si>
    <t>060</t>
  </si>
  <si>
    <t>Прочие доходы по текущей деятельности</t>
  </si>
  <si>
    <t>070</t>
  </si>
  <si>
    <t>Прочие расходы по текущей деятельности</t>
  </si>
  <si>
    <t>080</t>
  </si>
  <si>
    <t>Прибыль (убыток) от текущей деятельности (±060+070–080)</t>
  </si>
  <si>
    <t>090</t>
  </si>
  <si>
    <t>Доходы по инвестиционной деятельности</t>
  </si>
  <si>
    <t>100</t>
  </si>
  <si>
    <t>доходы от участия в уставном капитале других организаций</t>
  </si>
  <si>
    <t>проценты к получению</t>
  </si>
  <si>
    <t>прочие доходы по инвестиционной деятельности</t>
  </si>
  <si>
    <t>Расходы по инвестиционной деятельности</t>
  </si>
  <si>
    <t>расходы от выбытия основных средств, нематериальных активов и других долгосрочных активов</t>
  </si>
  <si>
    <t>прочие расходы по инвестиционной деятельности</t>
  </si>
  <si>
    <t>Доходы по финансовой деятельности</t>
  </si>
  <si>
    <t>курсовые разницы от пересчета активов и обязательств</t>
  </si>
  <si>
    <t>прочие доходы по финансовой деятельности</t>
  </si>
  <si>
    <t>Расходы по финансовой деятельности</t>
  </si>
  <si>
    <t>проценты к уплате</t>
  </si>
  <si>
    <t>прочие расходы по финансовой деятельности</t>
  </si>
  <si>
    <t xml:space="preserve">Прибыль (убыток) от инвестиционной и финансовой деятельности (100–110+120–130) </t>
  </si>
  <si>
    <t>Прибыль (убыток) до налогообложения (±090±140)</t>
  </si>
  <si>
    <t>Налог на прибыль</t>
  </si>
  <si>
    <t>Изменение отложенных налоговых активов</t>
  </si>
  <si>
    <t>Изменение отложенных налоговых обязательств</t>
  </si>
  <si>
    <t>Прочие налоги и сборы, исчисляемые из прибыли (дохода)</t>
  </si>
  <si>
    <t>Прочие платежи, исчисляемые из прибыли (дохода)</t>
  </si>
  <si>
    <t>Результат от переоценки долгосрочных активов, не включаемый в чистую прибыль (убыток)</t>
  </si>
  <si>
    <t>Результат от прочих операций, не включаемый в чистую прибыль (убыток)</t>
  </si>
  <si>
    <t>Совокупная прибыль (убыток) (±210±220±230)</t>
  </si>
  <si>
    <t>Базовая прибыль (убыток) на акцию</t>
  </si>
  <si>
    <t>Разводненная прибыль (убыток) на акцию</t>
  </si>
  <si>
    <t>применяются</t>
  </si>
  <si>
    <t>нет</t>
  </si>
  <si>
    <t>Открытое акционерное общество</t>
  </si>
  <si>
    <t>тысячи рублей</t>
  </si>
  <si>
    <t>Чистая прибыль (убыток)</t>
  </si>
  <si>
    <t>Тысячи рублей</t>
  </si>
  <si>
    <t>доходы от выбытия основных средств, нематериаль-
ных активов и других долгосрочных активов</t>
  </si>
  <si>
    <t>Руководитель</t>
  </si>
  <si>
    <t>(инициалы, фамилия)</t>
  </si>
  <si>
    <t>Главный бухгалтер</t>
  </si>
  <si>
    <t>Трусевич М. А.</t>
  </si>
  <si>
    <t>Мордосевич Е. Л.</t>
  </si>
  <si>
    <t>о прибылях и убытках</t>
  </si>
  <si>
    <t>Мордосевич Е .Л.</t>
  </si>
  <si>
    <t>Дата проведения годового общего собрания акционеров, на котором годовой  утверждался  бухгалтерский баланс за отчетный год:</t>
  </si>
  <si>
    <t>2017 год</t>
  </si>
  <si>
    <t>12.12.2016 № 104</t>
  </si>
  <si>
    <t xml:space="preserve">Выручка от реализации продукции, товаров, работ,услуг </t>
  </si>
  <si>
    <t>Себестоимость реализованной продукции, товаров, работ, услуг, управленческие расходы; расходы на реализацию</t>
  </si>
  <si>
    <t>Прибыль (убыток) до налогообложения - всего (Прибыль (убыток) отчетного периода)</t>
  </si>
  <si>
    <t>в том числе: прибыль (убыток) от реализации продукции, товаров, работ, услуг</t>
  </si>
  <si>
    <t>прочие доходы и расходы по текущей деятельности</t>
  </si>
  <si>
    <t>прибыль (убыток) от инвестиционной и финансовой деятельности</t>
  </si>
  <si>
    <t>Налог на прибыль; изменение отложенных налоговых активов; изменение отложенных налоговых обязательств; прочие налоги и сборы, исчисляемые из прибыли (дохода); прочие платежи, исчисляемые из прибыли (дохода)</t>
  </si>
  <si>
    <t xml:space="preserve">Долгосрочная дебиторская задолженность </t>
  </si>
  <si>
    <t>Долгосрочные обязательства</t>
  </si>
  <si>
    <t>Отдельные финансовые результаты деятельности открытого акционерного общества:</t>
  </si>
  <si>
    <t>ОТЧЕТ
о движении денежных средств</t>
  </si>
  <si>
    <t/>
  </si>
  <si>
    <t>Движение денежных средств по текущей деятельности</t>
  </si>
  <si>
    <t>Поступило денежных средств – всего</t>
  </si>
  <si>
    <t>от покупателей продукции, товаров, заказчиков работ, услуг</t>
  </si>
  <si>
    <t>021</t>
  </si>
  <si>
    <t>от покупателей материалов и других запасов</t>
  </si>
  <si>
    <t>022</t>
  </si>
  <si>
    <t>роялти</t>
  </si>
  <si>
    <t>023</t>
  </si>
  <si>
    <t>прочие поступления</t>
  </si>
  <si>
    <t>024</t>
  </si>
  <si>
    <t>Направлено денежных средств – всего</t>
  </si>
  <si>
    <t>на приобретение запасов, работ, услуг</t>
  </si>
  <si>
    <t>031</t>
  </si>
  <si>
    <t>на оплату труда</t>
  </si>
  <si>
    <t>032</t>
  </si>
  <si>
    <t>на уплату налогов и сборов</t>
  </si>
  <si>
    <t>033</t>
  </si>
  <si>
    <t>на прочие выплаты</t>
  </si>
  <si>
    <t>034</t>
  </si>
  <si>
    <t>Результат движения денежных средств по текущей деятельности (020–030)</t>
  </si>
  <si>
    <t>Движение денежных средств по инвестиционной деятельности</t>
  </si>
  <si>
    <t>от покупателей основных средств, нематериальных активов и других долгосрочных активов</t>
  </si>
  <si>
    <t>051</t>
  </si>
  <si>
    <t>возврат предоставленных займов</t>
  </si>
  <si>
    <t>052</t>
  </si>
  <si>
    <t>053</t>
  </si>
  <si>
    <t>проценты</t>
  </si>
  <si>
    <t>054</t>
  </si>
  <si>
    <t>055</t>
  </si>
  <si>
    <t>на приобретение и создание основных средств, нематериальных активов и других долгосрочных активов</t>
  </si>
  <si>
    <t>061</t>
  </si>
  <si>
    <t>на предоставление займов</t>
  </si>
  <si>
    <t>062</t>
  </si>
  <si>
    <t>на вклады в уставный капитал других организаций</t>
  </si>
  <si>
    <t>063</t>
  </si>
  <si>
    <t>прочие выплаты</t>
  </si>
  <si>
    <t>064</t>
  </si>
  <si>
    <t>Результат движения денежных средств по инвестиционной деятельности (050–060)</t>
  </si>
  <si>
    <t>Движение денежных средств по финансовой деятельности</t>
  </si>
  <si>
    <t>кредиты и займы</t>
  </si>
  <si>
    <t>081</t>
  </si>
  <si>
    <t>от выпуска акций</t>
  </si>
  <si>
    <t>082</t>
  </si>
  <si>
    <t>вклады собственника имущества (учредителей, участников)</t>
  </si>
  <si>
    <t>083</t>
  </si>
  <si>
    <t>084</t>
  </si>
  <si>
    <t>на погашение кредитов и займов</t>
  </si>
  <si>
    <t>091</t>
  </si>
  <si>
    <t>на выплаты дивидендов и других доходов от участия в уставном капитале организации</t>
  </si>
  <si>
    <t>092</t>
  </si>
  <si>
    <t>на выплаты процентов</t>
  </si>
  <si>
    <t>093</t>
  </si>
  <si>
    <t>на лизинговые платежи</t>
  </si>
  <si>
    <t>094</t>
  </si>
  <si>
    <t>095</t>
  </si>
  <si>
    <t>Результат движения денежных средств по финансовой деятельности (080–090)</t>
  </si>
  <si>
    <t>Результат движения денежных средств за отчетный период (±040±070±100)</t>
  </si>
  <si>
    <t>Остаток денежных средств и их эквивалентов на</t>
  </si>
  <si>
    <t>31.12.20</t>
  </si>
  <si>
    <t>Остаток денежных средств и их эквивалентов на конец отчетного периода</t>
  </si>
  <si>
    <t>Влияние изменений курса иностранной валюты по отношению к белорусскому рублю</t>
  </si>
  <si>
    <t>Приложение 3</t>
  </si>
  <si>
    <t>ОТЧЕТ
об изменении собственного капитала</t>
  </si>
  <si>
    <t>Неоплачен-ная часть уставного капитала</t>
  </si>
  <si>
    <t>Собствен-ные акции (доли в уставном капитале)</t>
  </si>
  <si>
    <t>Добавоч-ный капитал</t>
  </si>
  <si>
    <t>Нераспре-деленная прибыль (непокры-тый убыток)</t>
  </si>
  <si>
    <t>Итого</t>
  </si>
  <si>
    <t>Остаток на 31.12.20</t>
  </si>
  <si>
    <t>Корректировки в связи с изменением учетной политики</t>
  </si>
  <si>
    <t>Корректировки в связи с исправлением ошибок</t>
  </si>
  <si>
    <t>Скорректированный остаток на</t>
  </si>
  <si>
    <t>16</t>
  </si>
  <si>
    <t>Увеличение собственного капитала – всего</t>
  </si>
  <si>
    <t>чистая прибыль</t>
  </si>
  <si>
    <t>переоценка долгосрочных активов</t>
  </si>
  <si>
    <t>доходы от прочих операций, не включаемые в чистую прибыль (убыток)</t>
  </si>
  <si>
    <t>выпуск дополнительных акций</t>
  </si>
  <si>
    <t>увеличение номинальной стоимости акций</t>
  </si>
  <si>
    <t>вклады собственника 
имущества (учредителей, участников)</t>
  </si>
  <si>
    <t>056</t>
  </si>
  <si>
    <t>реорганизация</t>
  </si>
  <si>
    <t>057</t>
  </si>
  <si>
    <t>058</t>
  </si>
  <si>
    <t>прочие</t>
  </si>
  <si>
    <t>059</t>
  </si>
  <si>
    <t>Уменьшение собственного капитала – всего</t>
  </si>
  <si>
    <t>убыток</t>
  </si>
  <si>
    <t>расходы от прочих операций, не включаемые в чистую прибыль (убыток)</t>
  </si>
  <si>
    <t>уменьшение номинальной стоимости акций</t>
  </si>
  <si>
    <t>выкуп акций (долей в уставном капитале)</t>
  </si>
  <si>
    <t>065</t>
  </si>
  <si>
    <t>дивиденды и другие доходы от участия в уставном капитале организации</t>
  </si>
  <si>
    <t>066</t>
  </si>
  <si>
    <t>067</t>
  </si>
  <si>
    <t>068</t>
  </si>
  <si>
    <t>069</t>
  </si>
  <si>
    <t>Изменение уставного капитала</t>
  </si>
  <si>
    <t>Изменение резервного капитала</t>
  </si>
  <si>
    <t>Изменение добавочного капитала</t>
  </si>
  <si>
    <t>Остаток на</t>
  </si>
  <si>
    <t>17</t>
  </si>
  <si>
    <t>январь - декабрь</t>
  </si>
  <si>
    <t>об изменении собственного капитала</t>
  </si>
  <si>
    <t>31.12.</t>
  </si>
  <si>
    <t>Остаток на 31.12.</t>
  </si>
  <si>
    <t>31.12</t>
  </si>
  <si>
    <t>о движении денежных средств</t>
  </si>
  <si>
    <t>За январь-декабрь 2018 года</t>
  </si>
  <si>
    <t>За январь-декабрь 2017 года</t>
  </si>
  <si>
    <t>1 января</t>
  </si>
  <si>
    <t>Минсельхозпрод</t>
  </si>
  <si>
    <t>тыс.руб.</t>
  </si>
  <si>
    <t>Минская область г.Несвиж, ул.К.Либкнехта 137</t>
  </si>
  <si>
    <t>г.Несвиж, ул.К.Либкнехта 137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</si>
</sst>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[$-F800]dddd\,\ mmmm\ dd\,\ yyyy"/>
    <numFmt numFmtId="165" formatCode="0.000000"/>
    <numFmt numFmtId="166" formatCode="_(#,##0_);\(#,##0\);_(* &quot;-&quot;??_);_(@_)"/>
    <numFmt numFmtId="167" formatCode="\(#,##0\);\(#,##0\);_(* &quot;-&quot;??_);_(@_)"/>
    <numFmt numFmtId="168" formatCode="_-* #,##0_р_._-;\-* #,##0_р_._-;_-* &quot;-&quot;_р_._-;_-@_-"/>
  </numFmts>
  <fonts count="20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ET"/>
    </font>
    <font>
      <b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Arial Cyr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2" fillId="0" borderId="0"/>
  </cellStyleXfs>
  <cellXfs count="346">
    <xf numFmtId="0" fontId="0" fillId="0" borderId="0" xfId="0"/>
    <xf numFmtId="0" fontId="8" fillId="2" borderId="0" xfId="0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 applyProtection="1">
      <alignment horizontal="left" vertical="top"/>
      <protection locked="0"/>
    </xf>
    <xf numFmtId="0" fontId="11" fillId="2" borderId="0" xfId="0" applyFont="1" applyFill="1" applyBorder="1" applyAlignment="1" applyProtection="1">
      <alignment horizontal="left" vertical="top"/>
      <protection locked="0"/>
    </xf>
    <xf numFmtId="0" fontId="11" fillId="2" borderId="0" xfId="0" applyFont="1" applyFill="1" applyBorder="1" applyAlignment="1" applyProtection="1">
      <alignment horizontal="right" vertical="top"/>
      <protection locked="0"/>
    </xf>
    <xf numFmtId="0" fontId="11" fillId="2" borderId="0" xfId="0" applyFont="1" applyFill="1" applyBorder="1" applyAlignment="1" applyProtection="1">
      <alignment vertical="top"/>
      <protection locked="0"/>
    </xf>
    <xf numFmtId="0" fontId="11" fillId="2" borderId="5" xfId="0" applyFont="1" applyFill="1" applyBorder="1" applyAlignment="1" applyProtection="1">
      <alignment vertical="top"/>
      <protection locked="0"/>
    </xf>
    <xf numFmtId="0" fontId="11" fillId="2" borderId="0" xfId="0" applyFont="1" applyFill="1" applyProtection="1">
      <protection locked="0"/>
    </xf>
    <xf numFmtId="0" fontId="8" fillId="2" borderId="4" xfId="0" applyFont="1" applyFill="1" applyBorder="1" applyAlignment="1" applyProtection="1">
      <alignment horizontal="right"/>
      <protection locked="0"/>
    </xf>
    <xf numFmtId="0" fontId="8" fillId="2" borderId="4" xfId="0" applyFont="1" applyFill="1" applyBorder="1" applyAlignment="1" applyProtection="1">
      <alignment horizontal="center"/>
      <protection locked="0"/>
    </xf>
    <xf numFmtId="0" fontId="8" fillId="2" borderId="7" xfId="0" applyFont="1" applyFill="1" applyBorder="1" applyAlignment="1" applyProtection="1">
      <alignment horizontal="left"/>
      <protection locked="0"/>
    </xf>
    <xf numFmtId="0" fontId="8" fillId="2" borderId="8" xfId="0" applyFont="1" applyFill="1" applyBorder="1" applyAlignment="1" applyProtection="1">
      <alignment horizontal="left"/>
      <protection locked="0"/>
    </xf>
    <xf numFmtId="0" fontId="8" fillId="2" borderId="3" xfId="0" applyFont="1" applyFill="1" applyBorder="1" applyAlignment="1" applyProtection="1">
      <alignment horizontal="left"/>
      <protection locked="0"/>
    </xf>
    <xf numFmtId="0" fontId="8" fillId="2" borderId="4" xfId="0" applyFont="1" applyFill="1" applyBorder="1" applyAlignment="1" applyProtection="1">
      <alignment horizontal="left"/>
      <protection locked="0"/>
    </xf>
    <xf numFmtId="0" fontId="8" fillId="2" borderId="5" xfId="0" applyFont="1" applyFill="1" applyBorder="1" applyAlignment="1" applyProtection="1">
      <alignment horizontal="left" vertical="top"/>
      <protection locked="0"/>
    </xf>
    <xf numFmtId="0" fontId="8" fillId="2" borderId="9" xfId="0" applyFont="1" applyFill="1" applyBorder="1" applyAlignment="1" applyProtection="1">
      <alignment horizontal="left" vertical="top"/>
      <protection locked="0"/>
    </xf>
    <xf numFmtId="0" fontId="8" fillId="2" borderId="10" xfId="0" applyFont="1" applyFill="1" applyBorder="1" applyAlignment="1" applyProtection="1">
      <alignment horizontal="left" vertical="top"/>
      <protection locked="0"/>
    </xf>
    <xf numFmtId="0" fontId="14" fillId="2" borderId="0" xfId="0" applyFont="1" applyFill="1" applyBorder="1" applyAlignment="1" applyProtection="1">
      <alignment horizontal="left" vertical="top"/>
      <protection locked="0"/>
    </xf>
    <xf numFmtId="0" fontId="15" fillId="2" borderId="0" xfId="0" applyFont="1" applyFill="1" applyBorder="1" applyAlignment="1" applyProtection="1">
      <alignment horizontal="center" vertical="top"/>
      <protection locked="0"/>
    </xf>
    <xf numFmtId="0" fontId="0" fillId="0" borderId="0" xfId="0" applyBorder="1"/>
    <xf numFmtId="0" fontId="8" fillId="2" borderId="0" xfId="0" applyFont="1" applyFill="1" applyProtection="1">
      <protection locked="0"/>
    </xf>
    <xf numFmtId="0" fontId="0" fillId="2" borderId="0" xfId="0" applyFill="1"/>
    <xf numFmtId="0" fontId="15" fillId="2" borderId="0" xfId="0" applyFont="1" applyFill="1" applyBorder="1" applyAlignment="1" applyProtection="1">
      <alignment horizontal="left" vertical="top" indent="1"/>
      <protection locked="0"/>
    </xf>
    <xf numFmtId="0" fontId="8" fillId="2" borderId="0" xfId="0" applyFont="1" applyFill="1" applyBorder="1" applyAlignment="1" applyProtection="1">
      <alignment horizontal="center"/>
      <protection locked="0"/>
    </xf>
    <xf numFmtId="0" fontId="8" fillId="2" borderId="0" xfId="0" applyFont="1" applyFill="1" applyBorder="1" applyAlignment="1" applyProtection="1">
      <alignment vertical="top"/>
      <protection locked="0"/>
    </xf>
    <xf numFmtId="0" fontId="0" fillId="2" borderId="0" xfId="0" applyFill="1" applyBorder="1"/>
    <xf numFmtId="0" fontId="5" fillId="2" borderId="0" xfId="0" applyFont="1" applyFill="1"/>
    <xf numFmtId="0" fontId="7" fillId="2" borderId="2" xfId="0" applyFont="1" applyFill="1" applyBorder="1" applyProtection="1">
      <protection hidden="1"/>
    </xf>
    <xf numFmtId="0" fontId="8" fillId="2" borderId="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justify" vertical="top" wrapText="1"/>
    </xf>
    <xf numFmtId="3" fontId="7" fillId="2" borderId="2" xfId="0" applyNumberFormat="1" applyFont="1" applyFill="1" applyBorder="1" applyProtection="1">
      <protection locked="0"/>
    </xf>
    <xf numFmtId="0" fontId="7" fillId="2" borderId="2" xfId="0" applyFont="1" applyFill="1" applyBorder="1" applyProtection="1">
      <protection locked="0"/>
    </xf>
    <xf numFmtId="0" fontId="8" fillId="2" borderId="2" xfId="0" applyFont="1" applyFill="1" applyBorder="1" applyAlignment="1">
      <alignment horizontal="justify" vertical="justify" wrapText="1"/>
    </xf>
    <xf numFmtId="0" fontId="8" fillId="2" borderId="2" xfId="0" applyFont="1" applyFill="1" applyBorder="1" applyAlignment="1">
      <alignment horizontal="center"/>
    </xf>
    <xf numFmtId="1" fontId="6" fillId="2" borderId="2" xfId="0" applyNumberFormat="1" applyFont="1" applyFill="1" applyBorder="1" applyAlignment="1">
      <alignment horizontal="center" vertical="center" wrapText="1" shrinkToFit="1"/>
    </xf>
    <xf numFmtId="1" fontId="6" fillId="2" borderId="1" xfId="0" applyNumberFormat="1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1" fontId="8" fillId="2" borderId="2" xfId="0" applyNumberFormat="1" applyFont="1" applyFill="1" applyBorder="1" applyAlignment="1">
      <alignment vertical="justify" wrapText="1" shrinkToFit="1"/>
    </xf>
    <xf numFmtId="1" fontId="8" fillId="2" borderId="1" xfId="0" applyNumberFormat="1" applyFont="1" applyFill="1" applyBorder="1" applyAlignment="1">
      <alignment vertical="center" shrinkToFit="1"/>
    </xf>
    <xf numFmtId="1" fontId="8" fillId="2" borderId="2" xfId="0" applyNumberFormat="1" applyFont="1" applyFill="1" applyBorder="1" applyAlignment="1">
      <alignment shrinkToFit="1"/>
    </xf>
    <xf numFmtId="1" fontId="8" fillId="2" borderId="2" xfId="0" applyNumberFormat="1" applyFont="1" applyFill="1" applyBorder="1" applyAlignment="1" applyProtection="1">
      <alignment shrinkToFit="1"/>
      <protection locked="0"/>
    </xf>
    <xf numFmtId="2" fontId="8" fillId="2" borderId="2" xfId="0" applyNumberFormat="1" applyFont="1" applyFill="1" applyBorder="1" applyAlignment="1" applyProtection="1">
      <alignment shrinkToFit="1"/>
      <protection locked="0"/>
    </xf>
    <xf numFmtId="165" fontId="8" fillId="2" borderId="2" xfId="0" applyNumberFormat="1" applyFont="1" applyFill="1" applyBorder="1" applyAlignment="1" applyProtection="1">
      <alignment shrinkToFit="1"/>
      <protection locked="0"/>
    </xf>
    <xf numFmtId="2" fontId="8" fillId="2" borderId="2" xfId="0" applyNumberFormat="1" applyFont="1" applyFill="1" applyBorder="1" applyAlignment="1" applyProtection="1">
      <alignment horizontal="center" shrinkToFit="1"/>
      <protection locked="0"/>
    </xf>
    <xf numFmtId="1" fontId="8" fillId="2" borderId="2" xfId="0" applyNumberFormat="1" applyFont="1" applyFill="1" applyBorder="1" applyAlignment="1" applyProtection="1">
      <alignment horizontal="center" shrinkToFit="1"/>
      <protection locked="0"/>
    </xf>
    <xf numFmtId="1" fontId="8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/>
    <xf numFmtId="0" fontId="2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/>
    <xf numFmtId="0" fontId="9" fillId="2" borderId="0" xfId="0" applyFont="1" applyFill="1" applyBorder="1" applyAlignment="1" applyProtection="1">
      <alignment horizontal="center" vertical="top"/>
      <protection locked="0"/>
    </xf>
    <xf numFmtId="0" fontId="1" fillId="2" borderId="0" xfId="0" applyFont="1" applyFill="1" applyBorder="1" applyAlignment="1" applyProtection="1">
      <alignment horizontal="center" vertical="top" wrapText="1"/>
      <protection locked="0"/>
    </xf>
    <xf numFmtId="0" fontId="1" fillId="2" borderId="0" xfId="0" applyFont="1" applyFill="1" applyBorder="1" applyAlignment="1" applyProtection="1">
      <alignment horizontal="center" vertical="top"/>
      <protection locked="0"/>
    </xf>
    <xf numFmtId="0" fontId="16" fillId="2" borderId="4" xfId="0" applyFont="1" applyFill="1" applyBorder="1" applyAlignment="1" applyProtection="1">
      <alignment horizontal="right"/>
      <protection locked="0"/>
    </xf>
    <xf numFmtId="0" fontId="16" fillId="2" borderId="4" xfId="0" applyFont="1" applyFill="1" applyBorder="1" applyAlignment="1" applyProtection="1">
      <alignment horizontal="left"/>
      <protection locked="0"/>
    </xf>
    <xf numFmtId="0" fontId="16" fillId="2" borderId="7" xfId="0" applyFont="1" applyFill="1" applyBorder="1" applyAlignment="1" applyProtection="1">
      <alignment horizontal="center"/>
      <protection locked="0"/>
    </xf>
    <xf numFmtId="0" fontId="16" fillId="2" borderId="8" xfId="0" applyFont="1" applyFill="1" applyBorder="1" applyAlignment="1" applyProtection="1">
      <alignment horizontal="left"/>
      <protection locked="0"/>
    </xf>
    <xf numFmtId="0" fontId="16" fillId="2" borderId="5" xfId="0" applyFont="1" applyFill="1" applyBorder="1" applyAlignment="1" applyProtection="1">
      <alignment horizontal="left" vertical="top"/>
      <protection locked="0"/>
    </xf>
    <xf numFmtId="0" fontId="16" fillId="2" borderId="9" xfId="0" applyFont="1" applyFill="1" applyBorder="1" applyAlignment="1" applyProtection="1">
      <alignment horizontal="left" vertical="top"/>
      <protection locked="0"/>
    </xf>
    <xf numFmtId="0" fontId="16" fillId="2" borderId="10" xfId="0" applyFont="1" applyFill="1" applyBorder="1" applyAlignment="1" applyProtection="1">
      <alignment horizontal="left" vertical="top"/>
      <protection locked="0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17" fillId="0" borderId="0" xfId="0" applyFont="1" applyAlignment="1"/>
    <xf numFmtId="0" fontId="0" fillId="0" borderId="0" xfId="0" applyAlignment="1"/>
    <xf numFmtId="0" fontId="0" fillId="0" borderId="5" xfId="0" applyBorder="1" applyAlignment="1"/>
    <xf numFmtId="0" fontId="2" fillId="0" borderId="4" xfId="0" applyFont="1" applyBorder="1" applyAlignment="1">
      <alignment horizontal="center"/>
    </xf>
    <xf numFmtId="0" fontId="17" fillId="2" borderId="0" xfId="0" applyFont="1" applyFill="1" applyAlignment="1">
      <alignment horizontal="left"/>
    </xf>
    <xf numFmtId="0" fontId="2" fillId="0" borderId="0" xfId="0" applyFont="1" applyBorder="1" applyAlignment="1"/>
    <xf numFmtId="0" fontId="0" fillId="0" borderId="0" xfId="0" applyAlignment="1">
      <alignment horizontal="center"/>
    </xf>
    <xf numFmtId="0" fontId="2" fillId="0" borderId="5" xfId="0" applyFont="1" applyBorder="1" applyAlignment="1"/>
    <xf numFmtId="0" fontId="0" fillId="0" borderId="0" xfId="0" applyBorder="1" applyAlignment="1">
      <alignment horizontal="center"/>
    </xf>
    <xf numFmtId="164" fontId="2" fillId="2" borderId="0" xfId="0" applyNumberFormat="1" applyFont="1" applyFill="1" applyBorder="1" applyAlignment="1" applyProtection="1">
      <alignment vertical="top" wrapText="1"/>
      <protection locked="0"/>
    </xf>
    <xf numFmtId="14" fontId="8" fillId="3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15" fillId="2" borderId="0" xfId="0" applyFont="1" applyFill="1" applyBorder="1" applyAlignment="1" applyProtection="1">
      <alignment horizontal="left" vertical="top"/>
      <protection locked="0"/>
    </xf>
    <xf numFmtId="2" fontId="8" fillId="3" borderId="2" xfId="0" applyNumberFormat="1" applyFont="1" applyFill="1" applyBorder="1" applyAlignment="1" applyProtection="1">
      <alignment horizontal="right" vertical="center" shrinkToFit="1"/>
      <protection locked="0"/>
    </xf>
    <xf numFmtId="165" fontId="8" fillId="3" borderId="2" xfId="0" applyNumberFormat="1" applyFont="1" applyFill="1" applyBorder="1" applyAlignment="1" applyProtection="1">
      <alignment horizontal="right" vertical="center" shrinkToFit="1"/>
      <protection locked="0"/>
    </xf>
    <xf numFmtId="1" fontId="8" fillId="2" borderId="0" xfId="0" applyNumberFormat="1" applyFont="1" applyFill="1" applyBorder="1" applyAlignment="1">
      <alignment vertical="justify" wrapText="1" shrinkToFit="1"/>
    </xf>
    <xf numFmtId="1" fontId="8" fillId="2" borderId="0" xfId="0" applyNumberFormat="1" applyFont="1" applyFill="1" applyBorder="1" applyAlignment="1">
      <alignment vertical="center" shrinkToFit="1"/>
    </xf>
    <xf numFmtId="1" fontId="8" fillId="2" borderId="0" xfId="0" applyNumberFormat="1" applyFont="1" applyFill="1" applyBorder="1" applyAlignment="1" applyProtection="1">
      <alignment horizontal="center" vertical="center" shrinkToFit="1"/>
      <protection locked="0"/>
    </xf>
    <xf numFmtId="1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center" vertical="center" wrapText="1" shrinkToFit="1"/>
    </xf>
    <xf numFmtId="1" fontId="8" fillId="0" borderId="2" xfId="0" applyNumberFormat="1" applyFont="1" applyBorder="1" applyAlignment="1">
      <alignment horizontal="left" vertical="center" wrapText="1" shrinkToFit="1"/>
    </xf>
    <xf numFmtId="1" fontId="8" fillId="0" borderId="2" xfId="0" applyNumberFormat="1" applyFont="1" applyBorder="1" applyAlignment="1">
      <alignment horizontal="center" vertical="center" shrinkToFit="1"/>
    </xf>
    <xf numFmtId="1" fontId="15" fillId="0" borderId="2" xfId="0" applyNumberFormat="1" applyFont="1" applyBorder="1" applyAlignment="1">
      <alignment horizontal="left" vertical="center" wrapText="1" shrinkToFit="1"/>
    </xf>
    <xf numFmtId="1" fontId="8" fillId="0" borderId="1" xfId="0" applyNumberFormat="1" applyFont="1" applyBorder="1" applyAlignment="1">
      <alignment horizontal="center" vertical="center" shrinkToFit="1"/>
    </xf>
    <xf numFmtId="1" fontId="8" fillId="2" borderId="2" xfId="0" applyNumberFormat="1" applyFont="1" applyFill="1" applyBorder="1" applyAlignment="1" applyProtection="1">
      <alignment horizontal="right" vertical="center" shrinkToFit="1"/>
      <protection locked="0"/>
    </xf>
    <xf numFmtId="2" fontId="8" fillId="2" borderId="2" xfId="0" applyNumberFormat="1" applyFont="1" applyFill="1" applyBorder="1" applyAlignment="1" applyProtection="1">
      <alignment horizontal="right" vertical="center" shrinkToFit="1"/>
      <protection locked="0"/>
    </xf>
    <xf numFmtId="2" fontId="8" fillId="2" borderId="2" xfId="0" applyNumberFormat="1" applyFont="1" applyFill="1" applyBorder="1" applyAlignment="1">
      <alignment horizontal="right" vertical="center" shrinkToFit="1"/>
    </xf>
    <xf numFmtId="0" fontId="8" fillId="0" borderId="0" xfId="0" applyFont="1" applyBorder="1" applyAlignment="1" applyProtection="1">
      <alignment horizontal="left" vertical="top"/>
      <protection locked="0"/>
    </xf>
    <xf numFmtId="0" fontId="8" fillId="0" borderId="0" xfId="0" applyFont="1" applyProtection="1">
      <protection locked="0"/>
    </xf>
    <xf numFmtId="0" fontId="9" fillId="0" borderId="0" xfId="0" applyFont="1" applyBorder="1" applyAlignment="1" applyProtection="1">
      <alignment horizontal="left" vertical="top"/>
      <protection locked="0"/>
    </xf>
    <xf numFmtId="0" fontId="15" fillId="0" borderId="0" xfId="0" applyFont="1" applyBorder="1" applyAlignment="1" applyProtection="1">
      <alignment horizontal="left" vertical="top" indent="1"/>
      <protection locked="0"/>
    </xf>
    <xf numFmtId="0" fontId="11" fillId="0" borderId="0" xfId="0" applyFont="1" applyBorder="1" applyAlignment="1" applyProtection="1">
      <alignment vertical="top"/>
      <protection locked="0"/>
    </xf>
    <xf numFmtId="0" fontId="11" fillId="0" borderId="0" xfId="0" applyFont="1" applyBorder="1" applyAlignment="1" applyProtection="1">
      <alignment horizontal="right" vertical="top"/>
      <protection locked="0"/>
    </xf>
    <xf numFmtId="0" fontId="11" fillId="0" borderId="5" xfId="0" applyFont="1" applyBorder="1" applyAlignment="1" applyProtection="1">
      <alignment vertical="top"/>
      <protection locked="0"/>
    </xf>
    <xf numFmtId="0" fontId="11" fillId="0" borderId="0" xfId="0" applyFont="1" applyProtection="1">
      <protection locked="0"/>
    </xf>
    <xf numFmtId="0" fontId="8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left" vertical="top"/>
      <protection locked="0"/>
    </xf>
    <xf numFmtId="0" fontId="8" fillId="0" borderId="5" xfId="0" applyFont="1" applyFill="1" applyBorder="1" applyAlignment="1" applyProtection="1">
      <alignment horizontal="left" vertical="top"/>
      <protection locked="0"/>
    </xf>
    <xf numFmtId="0" fontId="8" fillId="0" borderId="9" xfId="0" applyFont="1" applyFill="1" applyBorder="1" applyAlignment="1" applyProtection="1">
      <alignment horizontal="left" vertical="top"/>
      <protection locked="0"/>
    </xf>
    <xf numFmtId="0" fontId="8" fillId="0" borderId="10" xfId="0" applyFont="1" applyFill="1" applyBorder="1" applyAlignment="1" applyProtection="1">
      <alignment horizontal="left" vertical="top"/>
      <protection locked="0"/>
    </xf>
    <xf numFmtId="49" fontId="8" fillId="0" borderId="12" xfId="0" applyNumberFormat="1" applyFont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left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49" fontId="8" fillId="0" borderId="10" xfId="0" applyNumberFormat="1" applyFont="1" applyBorder="1" applyAlignment="1" applyProtection="1">
      <alignment horizontal="left" vertical="center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0" fontId="14" fillId="0" borderId="0" xfId="0" applyFont="1" applyBorder="1" applyAlignment="1" applyProtection="1">
      <alignment horizontal="left" vertical="top"/>
      <protection locked="0"/>
    </xf>
    <xf numFmtId="0" fontId="15" fillId="0" borderId="0" xfId="0" applyFont="1" applyBorder="1" applyAlignment="1" applyProtection="1">
      <alignment horizontal="center" vertical="top"/>
      <protection locked="0"/>
    </xf>
    <xf numFmtId="0" fontId="9" fillId="0" borderId="0" xfId="0" applyFont="1" applyBorder="1" applyAlignment="1" applyProtection="1">
      <alignment horizontal="center" vertical="top"/>
      <protection locked="0"/>
    </xf>
    <xf numFmtId="0" fontId="8" fillId="0" borderId="0" xfId="0" applyFont="1" applyFill="1" applyBorder="1" applyAlignment="1" applyProtection="1">
      <alignment horizontal="left" vertical="top"/>
      <protection locked="0"/>
    </xf>
    <xf numFmtId="0" fontId="8" fillId="0" borderId="0" xfId="0" applyFont="1" applyBorder="1" applyAlignment="1" applyProtection="1">
      <alignment vertical="top"/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18" fillId="0" borderId="0" xfId="0" applyFont="1" applyBorder="1" applyAlignment="1" applyProtection="1">
      <alignment horizontal="left"/>
      <protection locked="0"/>
    </xf>
    <xf numFmtId="0" fontId="8" fillId="0" borderId="0" xfId="0" applyFont="1" applyBorder="1" applyAlignment="1" applyProtection="1">
      <alignment vertical="center" wrapText="1"/>
      <protection locked="0"/>
    </xf>
    <xf numFmtId="0" fontId="8" fillId="0" borderId="0" xfId="0" applyFont="1" applyBorder="1" applyAlignment="1" applyProtection="1">
      <alignment horizontal="right"/>
      <protection locked="0"/>
    </xf>
    <xf numFmtId="0" fontId="8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6" fillId="0" borderId="3" xfId="0" applyFont="1" applyBorder="1" applyAlignment="1" applyProtection="1">
      <alignment horizontal="left" vertical="top"/>
      <protection locked="0"/>
    </xf>
    <xf numFmtId="0" fontId="19" fillId="0" borderId="4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19" fillId="0" borderId="7" xfId="0" applyFont="1" applyBorder="1" applyAlignment="1" applyProtection="1">
      <alignment vertical="center"/>
      <protection locked="0"/>
    </xf>
    <xf numFmtId="0" fontId="19" fillId="0" borderId="8" xfId="0" applyFont="1" applyBorder="1" applyAlignment="1" applyProtection="1">
      <alignment vertical="center"/>
      <protection locked="0"/>
    </xf>
    <xf numFmtId="0" fontId="8" fillId="0" borderId="10" xfId="0" applyFont="1" applyBorder="1" applyAlignment="1" applyProtection="1">
      <alignment horizontal="left" vertical="top"/>
      <protection locked="0"/>
    </xf>
    <xf numFmtId="0" fontId="19" fillId="0" borderId="5" xfId="0" applyFont="1" applyBorder="1" applyAlignment="1" applyProtection="1">
      <alignment vertical="center"/>
      <protection locked="0"/>
    </xf>
    <xf numFmtId="0" fontId="19" fillId="0" borderId="9" xfId="0" applyFont="1" applyBorder="1" applyAlignment="1" applyProtection="1">
      <alignment vertical="center"/>
      <protection locked="0"/>
    </xf>
    <xf numFmtId="49" fontId="15" fillId="0" borderId="12" xfId="0" applyNumberFormat="1" applyFont="1" applyBorder="1" applyAlignment="1" applyProtection="1">
      <alignment vertical="center"/>
      <protection locked="0"/>
    </xf>
    <xf numFmtId="49" fontId="15" fillId="0" borderId="0" xfId="0" applyNumberFormat="1" applyFont="1" applyBorder="1" applyAlignment="1" applyProtection="1">
      <alignment vertical="center"/>
      <protection locked="0"/>
    </xf>
    <xf numFmtId="49" fontId="15" fillId="0" borderId="5" xfId="0" applyNumberFormat="1" applyFont="1" applyBorder="1" applyAlignment="1" applyProtection="1">
      <alignment vertical="center"/>
      <protection locked="0"/>
    </xf>
    <xf numFmtId="49" fontId="15" fillId="0" borderId="13" xfId="0" applyNumberFormat="1" applyFont="1" applyBorder="1" applyAlignment="1" applyProtection="1">
      <alignment vertical="center"/>
      <protection locked="0"/>
    </xf>
    <xf numFmtId="49" fontId="15" fillId="0" borderId="10" xfId="0" applyNumberFormat="1" applyFont="1" applyBorder="1" applyAlignment="1" applyProtection="1">
      <alignment vertical="center"/>
      <protection locked="0"/>
    </xf>
    <xf numFmtId="49" fontId="15" fillId="0" borderId="9" xfId="0" applyNumberFormat="1" applyFont="1" applyBorder="1" applyAlignment="1" applyProtection="1">
      <alignment vertical="center"/>
      <protection locked="0"/>
    </xf>
    <xf numFmtId="0" fontId="19" fillId="0" borderId="3" xfId="0" applyFont="1" applyBorder="1" applyAlignment="1" applyProtection="1">
      <alignment vertical="center"/>
      <protection locked="0"/>
    </xf>
    <xf numFmtId="0" fontId="19" fillId="0" borderId="4" xfId="0" applyFont="1" applyBorder="1" applyAlignment="1" applyProtection="1">
      <alignment vertical="center" wrapText="1"/>
      <protection locked="0"/>
    </xf>
    <xf numFmtId="0" fontId="19" fillId="0" borderId="7" xfId="0" applyFont="1" applyBorder="1" applyAlignment="1" applyProtection="1">
      <alignment vertical="center" wrapText="1"/>
      <protection locked="0"/>
    </xf>
    <xf numFmtId="0" fontId="15" fillId="0" borderId="4" xfId="0" applyFont="1" applyBorder="1" applyAlignment="1" applyProtection="1">
      <alignment vertical="center"/>
      <protection locked="0"/>
    </xf>
    <xf numFmtId="0" fontId="15" fillId="0" borderId="7" xfId="0" applyFont="1" applyBorder="1" applyAlignment="1" applyProtection="1">
      <alignment vertical="center"/>
      <protection locked="0"/>
    </xf>
    <xf numFmtId="0" fontId="15" fillId="0" borderId="10" xfId="0" applyFont="1" applyBorder="1" applyAlignment="1" applyProtection="1">
      <alignment vertical="center"/>
      <protection locked="0"/>
    </xf>
    <xf numFmtId="0" fontId="15" fillId="0" borderId="5" xfId="0" applyFont="1" applyBorder="1" applyAlignment="1" applyProtection="1">
      <alignment vertical="center"/>
      <protection locked="0"/>
    </xf>
    <xf numFmtId="0" fontId="15" fillId="0" borderId="9" xfId="0" applyFont="1" applyBorder="1" applyAlignment="1" applyProtection="1">
      <alignment vertical="center"/>
      <protection locked="0"/>
    </xf>
    <xf numFmtId="0" fontId="15" fillId="0" borderId="3" xfId="0" applyFont="1" applyBorder="1" applyAlignment="1" applyProtection="1">
      <alignment vertical="center"/>
      <protection locked="0"/>
    </xf>
    <xf numFmtId="0" fontId="15" fillId="0" borderId="4" xfId="0" applyFont="1" applyBorder="1" applyAlignment="1" applyProtection="1">
      <alignment vertical="center" wrapText="1"/>
      <protection locked="0"/>
    </xf>
    <xf numFmtId="0" fontId="15" fillId="0" borderId="8" xfId="0" applyFont="1" applyBorder="1" applyAlignment="1" applyProtection="1">
      <alignment vertical="center" wrapText="1"/>
      <protection locked="0"/>
    </xf>
    <xf numFmtId="0" fontId="15" fillId="0" borderId="5" xfId="0" applyFont="1" applyBorder="1" applyAlignment="1" applyProtection="1">
      <alignment vertical="center" wrapText="1"/>
      <protection locked="0"/>
    </xf>
    <xf numFmtId="0" fontId="15" fillId="0" borderId="9" xfId="0" applyFont="1" applyBorder="1" applyAlignment="1" applyProtection="1">
      <alignment vertical="center" wrapText="1"/>
      <protection locked="0"/>
    </xf>
    <xf numFmtId="0" fontId="8" fillId="0" borderId="8" xfId="0" applyFont="1" applyBorder="1" applyAlignment="1" applyProtection="1">
      <alignment horizontal="left" vertical="top"/>
      <protection locked="0"/>
    </xf>
    <xf numFmtId="0" fontId="15" fillId="0" borderId="7" xfId="0" applyFont="1" applyBorder="1" applyAlignment="1" applyProtection="1">
      <alignment vertical="center" wrapText="1"/>
      <protection locked="0"/>
    </xf>
    <xf numFmtId="0" fontId="15" fillId="0" borderId="8" xfId="0" applyFont="1" applyBorder="1" applyAlignment="1" applyProtection="1">
      <alignment vertical="center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5" fillId="0" borderId="0" xfId="0" applyFont="1" applyBorder="1" applyAlignment="1" applyProtection="1">
      <alignment horizontal="left" vertical="top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/>
      <protection locked="0"/>
    </xf>
    <xf numFmtId="1" fontId="8" fillId="3" borderId="2" xfId="0" applyNumberFormat="1" applyFont="1" applyFill="1" applyBorder="1" applyAlignment="1" applyProtection="1">
      <alignment horizontal="center" shrinkToFit="1"/>
      <protection locked="0"/>
    </xf>
    <xf numFmtId="0" fontId="6" fillId="2" borderId="1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1" fontId="6" fillId="2" borderId="0" xfId="0" applyNumberFormat="1" applyFont="1" applyFill="1" applyBorder="1" applyAlignment="1">
      <alignment horizontal="center" vertical="justify" wrapText="1" shrinkToFit="1"/>
    </xf>
    <xf numFmtId="164" fontId="2" fillId="2" borderId="0" xfId="0" applyNumberFormat="1" applyFont="1" applyFill="1" applyBorder="1" applyAlignment="1" applyProtection="1">
      <alignment vertical="top" wrapText="1"/>
      <protection locked="0"/>
    </xf>
    <xf numFmtId="0" fontId="2" fillId="0" borderId="0" xfId="0" applyFont="1" applyAlignment="1">
      <alignment horizontal="left" vertical="justify"/>
    </xf>
    <xf numFmtId="0" fontId="17" fillId="2" borderId="0" xfId="0" applyFont="1" applyFill="1" applyAlignment="1" applyProtection="1">
      <alignment horizontal="center"/>
      <protection locked="0"/>
    </xf>
    <xf numFmtId="0" fontId="1" fillId="2" borderId="0" xfId="0" applyFont="1" applyFill="1" applyBorder="1" applyAlignment="1">
      <alignment vertical="top" wrapText="1"/>
    </xf>
    <xf numFmtId="0" fontId="1" fillId="2" borderId="0" xfId="0" applyFont="1" applyFill="1" applyBorder="1" applyAlignment="1"/>
    <xf numFmtId="164" fontId="2" fillId="2" borderId="0" xfId="0" applyNumberFormat="1" applyFont="1" applyFill="1" applyBorder="1" applyAlignment="1" applyProtection="1">
      <alignment horizontal="left" vertical="top" wrapText="1"/>
      <protection locked="0"/>
    </xf>
    <xf numFmtId="0" fontId="1" fillId="2" borderId="0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 applyProtection="1">
      <alignment horizontal="left" wrapText="1" shrinkToFit="1"/>
      <protection locked="0"/>
    </xf>
    <xf numFmtId="0" fontId="1" fillId="2" borderId="0" xfId="0" applyFont="1" applyFill="1" applyBorder="1" applyAlignment="1">
      <alignment horizontal="left"/>
    </xf>
    <xf numFmtId="0" fontId="11" fillId="2" borderId="1" xfId="0" applyFont="1" applyFill="1" applyBorder="1" applyAlignment="1" applyProtection="1">
      <alignment horizontal="left" vertical="center"/>
      <protection locked="0"/>
    </xf>
    <xf numFmtId="0" fontId="11" fillId="2" borderId="7" xfId="0" applyFont="1" applyFill="1" applyBorder="1" applyAlignment="1" applyProtection="1">
      <alignment horizontal="left" vertical="center"/>
      <protection locked="0"/>
    </xf>
    <xf numFmtId="0" fontId="11" fillId="2" borderId="6" xfId="0" applyFont="1" applyFill="1" applyBorder="1" applyAlignment="1" applyProtection="1">
      <alignment horizontal="left" vertical="center"/>
      <protection locked="0"/>
    </xf>
    <xf numFmtId="14" fontId="11" fillId="2" borderId="1" xfId="0" applyNumberFormat="1" applyFont="1" applyFill="1" applyBorder="1" applyAlignment="1" applyProtection="1">
      <alignment horizontal="center" vertical="center"/>
      <protection locked="0"/>
    </xf>
    <xf numFmtId="14" fontId="0" fillId="2" borderId="7" xfId="0" applyNumberFormat="1" applyFill="1" applyBorder="1" applyProtection="1">
      <protection locked="0"/>
    </xf>
    <xf numFmtId="14" fontId="0" fillId="2" borderId="6" xfId="0" applyNumberFormat="1" applyFill="1" applyBorder="1" applyProtection="1">
      <protection locked="0"/>
    </xf>
    <xf numFmtId="0" fontId="11" fillId="2" borderId="2" xfId="0" applyFont="1" applyFill="1" applyBorder="1" applyAlignment="1" applyProtection="1">
      <alignment horizontal="left" vertical="center" wrapText="1"/>
      <protection locked="0"/>
    </xf>
    <xf numFmtId="49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1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11" fillId="2" borderId="6" xfId="0" applyNumberFormat="1" applyFont="1" applyFill="1" applyBorder="1" applyAlignment="1" applyProtection="1">
      <alignment horizontal="left" vertical="center" wrapText="1"/>
      <protection locked="0"/>
    </xf>
    <xf numFmtId="0" fontId="10" fillId="2" borderId="0" xfId="0" applyFont="1" applyFill="1" applyBorder="1" applyAlignment="1" applyProtection="1">
      <alignment horizontal="center" vertical="top"/>
      <protection locked="0"/>
    </xf>
    <xf numFmtId="0" fontId="11" fillId="2" borderId="5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left" vertical="center" wrapText="1"/>
      <protection locked="0"/>
    </xf>
    <xf numFmtId="0" fontId="8" fillId="2" borderId="7" xfId="0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left" vertical="center" wrapText="1"/>
      <protection locked="0"/>
    </xf>
    <xf numFmtId="166" fontId="11" fillId="2" borderId="2" xfId="1" applyNumberFormat="1" applyFont="1" applyFill="1" applyBorder="1" applyAlignment="1" applyProtection="1">
      <alignment horizontal="center" vertical="center"/>
      <protection hidden="1"/>
    </xf>
    <xf numFmtId="0" fontId="8" fillId="2" borderId="2" xfId="0" applyFont="1" applyFill="1" applyBorder="1" applyAlignment="1" applyProtection="1">
      <alignment horizontal="left" vertical="center" wrapText="1" indent="1"/>
      <protection locked="0"/>
    </xf>
    <xf numFmtId="166" fontId="11" fillId="2" borderId="2" xfId="1" applyNumberFormat="1" applyFont="1" applyFill="1" applyBorder="1" applyAlignment="1" applyProtection="1">
      <alignment horizontal="center" vertical="center"/>
      <protection locked="0"/>
    </xf>
    <xf numFmtId="166" fontId="11" fillId="2" borderId="1" xfId="1" applyNumberFormat="1" applyFont="1" applyFill="1" applyBorder="1" applyAlignment="1" applyProtection="1">
      <alignment horizontal="center" vertical="center"/>
      <protection locked="0"/>
    </xf>
    <xf numFmtId="166" fontId="11" fillId="2" borderId="7" xfId="1" applyNumberFormat="1" applyFont="1" applyFill="1" applyBorder="1" applyAlignment="1" applyProtection="1">
      <alignment horizontal="center" vertical="center"/>
      <protection locked="0"/>
    </xf>
    <xf numFmtId="166" fontId="11" fillId="2" borderId="6" xfId="1" applyNumberFormat="1" applyFont="1" applyFill="1" applyBorder="1" applyAlignment="1" applyProtection="1">
      <alignment horizontal="center" vertical="center"/>
      <protection locked="0"/>
    </xf>
    <xf numFmtId="166" fontId="13" fillId="2" borderId="2" xfId="1" applyNumberFormat="1" applyFont="1" applyFill="1" applyBorder="1" applyAlignment="1" applyProtection="1">
      <alignment horizontal="center" vertical="center"/>
      <protection hidden="1"/>
    </xf>
    <xf numFmtId="166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167" fontId="11" fillId="2" borderId="2" xfId="1" applyNumberFormat="1" applyFont="1" applyFill="1" applyBorder="1" applyAlignment="1" applyProtection="1">
      <alignment horizontal="center" vertical="center"/>
      <protection locked="0"/>
    </xf>
    <xf numFmtId="166" fontId="11" fillId="2" borderId="2" xfId="1" applyNumberFormat="1" applyFont="1" applyFill="1" applyBorder="1" applyAlignment="1" applyProtection="1">
      <alignment horizontal="center"/>
      <protection locked="0"/>
    </xf>
    <xf numFmtId="0" fontId="9" fillId="2" borderId="0" xfId="0" applyFont="1" applyFill="1" applyBorder="1" applyAlignment="1" applyProtection="1">
      <alignment horizontal="center" vertical="top"/>
      <protection locked="0"/>
    </xf>
    <xf numFmtId="0" fontId="8" fillId="2" borderId="0" xfId="0" applyFont="1" applyFill="1" applyBorder="1" applyAlignment="1" applyProtection="1">
      <alignment horizontal="center" vertical="top"/>
      <protection locked="0"/>
    </xf>
    <xf numFmtId="168" fontId="8" fillId="2" borderId="0" xfId="0" applyNumberFormat="1" applyFont="1" applyFill="1" applyBorder="1" applyAlignment="1" applyProtection="1">
      <alignment horizontal="center" vertical="top"/>
      <protection hidden="1"/>
    </xf>
    <xf numFmtId="0" fontId="9" fillId="2" borderId="4" xfId="0" applyFont="1" applyFill="1" applyBorder="1" applyAlignment="1" applyProtection="1">
      <alignment horizontal="center" vertical="top"/>
      <protection locked="0"/>
    </xf>
    <xf numFmtId="164" fontId="11" fillId="2" borderId="0" xfId="0" applyNumberFormat="1" applyFont="1" applyFill="1" applyBorder="1" applyAlignment="1" applyProtection="1">
      <alignment horizontal="center" vertical="top"/>
      <protection locked="0"/>
    </xf>
    <xf numFmtId="0" fontId="1" fillId="2" borderId="0" xfId="0" applyFont="1" applyFill="1" applyBorder="1" applyAlignment="1" applyProtection="1">
      <alignment horizontal="center" vertical="top"/>
      <protection locked="0"/>
    </xf>
    <xf numFmtId="0" fontId="8" fillId="2" borderId="5" xfId="0" applyFont="1" applyFill="1" applyBorder="1" applyAlignment="1" applyProtection="1">
      <alignment horizontal="center" vertical="top"/>
      <protection locked="0"/>
    </xf>
    <xf numFmtId="168" fontId="8" fillId="2" borderId="5" xfId="0" applyNumberFormat="1" applyFont="1" applyFill="1" applyBorder="1" applyAlignment="1" applyProtection="1">
      <alignment horizontal="center" vertical="top"/>
      <protection hidden="1"/>
    </xf>
    <xf numFmtId="49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2" borderId="7" xfId="0" applyFont="1" applyFill="1" applyBorder="1" applyAlignment="1" applyProtection="1">
      <alignment horizontal="left" vertical="center" wrapText="1"/>
      <protection locked="0"/>
    </xf>
    <xf numFmtId="0" fontId="8" fillId="2" borderId="6" xfId="0" applyFont="1" applyFill="1" applyBorder="1" applyAlignment="1" applyProtection="1">
      <alignment horizontal="left" vertical="center" wrapText="1"/>
      <protection locked="0"/>
    </xf>
    <xf numFmtId="1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166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166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166" fontId="8" fillId="2" borderId="6" xfId="0" applyNumberFormat="1" applyFont="1" applyFill="1" applyBorder="1" applyAlignment="1" applyProtection="1">
      <alignment horizontal="center" vertical="center" wrapText="1"/>
      <protection locked="0"/>
    </xf>
    <xf numFmtId="1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167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2" borderId="11" xfId="0" applyFont="1" applyFill="1" applyBorder="1" applyAlignment="1" applyProtection="1">
      <alignment horizontal="left" vertical="center" wrapText="1"/>
      <protection locked="0"/>
    </xf>
    <xf numFmtId="49" fontId="8" fillId="2" borderId="11" xfId="0" applyNumberFormat="1" applyFont="1" applyFill="1" applyBorder="1" applyAlignment="1" applyProtection="1">
      <alignment horizontal="center" vertical="center" wrapText="1"/>
      <protection locked="0"/>
    </xf>
    <xf numFmtId="167" fontId="8" fillId="2" borderId="11" xfId="0" applyNumberFormat="1" applyFont="1" applyFill="1" applyBorder="1" applyAlignment="1" applyProtection="1">
      <alignment horizontal="center" vertical="center" wrapText="1"/>
      <protection hidden="1"/>
    </xf>
    <xf numFmtId="166" fontId="8" fillId="2" borderId="2" xfId="0" applyNumberFormat="1" applyFont="1" applyFill="1" applyBorder="1" applyAlignment="1" applyProtection="1">
      <alignment horizontal="center" vertical="center" wrapText="1"/>
      <protection hidden="1"/>
    </xf>
    <xf numFmtId="167" fontId="8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6" fillId="2" borderId="7" xfId="0" applyFont="1" applyFill="1" applyBorder="1" applyAlignment="1" applyProtection="1">
      <alignment horizontal="center"/>
      <protection locked="0"/>
    </xf>
    <xf numFmtId="0" fontId="11" fillId="2" borderId="1" xfId="0" applyNumberFormat="1" applyFont="1" applyFill="1" applyBorder="1" applyAlignment="1" applyProtection="1">
      <alignment horizontal="left" vertical="center" wrapText="1"/>
      <protection hidden="1"/>
    </xf>
    <xf numFmtId="0" fontId="11" fillId="2" borderId="7" xfId="0" applyNumberFormat="1" applyFont="1" applyFill="1" applyBorder="1" applyAlignment="1" applyProtection="1">
      <alignment horizontal="left" vertical="center" wrapText="1"/>
      <protection hidden="1"/>
    </xf>
    <xf numFmtId="0" fontId="11" fillId="2" borderId="6" xfId="0" applyNumberFormat="1" applyFont="1" applyFill="1" applyBorder="1" applyAlignment="1" applyProtection="1">
      <alignment horizontal="left" vertical="center" wrapText="1"/>
      <protection hidden="1"/>
    </xf>
    <xf numFmtId="0" fontId="1" fillId="2" borderId="0" xfId="0" applyFont="1" applyFill="1" applyBorder="1" applyAlignment="1" applyProtection="1">
      <alignment horizontal="center" vertical="top" wrapText="1"/>
      <protection locked="0"/>
    </xf>
    <xf numFmtId="0" fontId="11" fillId="2" borderId="1" xfId="0" applyFont="1" applyFill="1" applyBorder="1" applyAlignment="1" applyProtection="1">
      <alignment horizontal="left" vertical="center" wrapText="1"/>
      <protection locked="0"/>
    </xf>
    <xf numFmtId="0" fontId="11" fillId="2" borderId="7" xfId="0" applyFont="1" applyFill="1" applyBorder="1" applyAlignment="1" applyProtection="1">
      <alignment horizontal="left" vertical="center" wrapText="1"/>
      <protection locked="0"/>
    </xf>
    <xf numFmtId="0" fontId="11" fillId="2" borderId="6" xfId="0" applyFont="1" applyFill="1" applyBorder="1" applyAlignment="1" applyProtection="1">
      <alignment horizontal="left" vertical="center" wrapText="1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1" fillId="2" borderId="2" xfId="0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49" fontId="15" fillId="0" borderId="3" xfId="0" applyNumberFormat="1" applyFont="1" applyBorder="1" applyAlignment="1" applyProtection="1">
      <alignment horizontal="center" vertical="center" wrapText="1"/>
      <protection locked="0"/>
    </xf>
    <xf numFmtId="49" fontId="15" fillId="0" borderId="8" xfId="0" applyNumberFormat="1" applyFont="1" applyBorder="1" applyAlignment="1" applyProtection="1">
      <alignment horizontal="center" vertical="center" wrapText="1"/>
      <protection locked="0"/>
    </xf>
    <xf numFmtId="49" fontId="15" fillId="0" borderId="10" xfId="0" applyNumberFormat="1" applyFont="1" applyBorder="1" applyAlignment="1" applyProtection="1">
      <alignment horizontal="center" vertical="center" wrapText="1"/>
      <protection locked="0"/>
    </xf>
    <xf numFmtId="49" fontId="15" fillId="0" borderId="9" xfId="0" applyNumberFormat="1" applyFont="1" applyBorder="1" applyAlignment="1" applyProtection="1">
      <alignment horizontal="center" vertical="center" wrapText="1"/>
      <protection locked="0"/>
    </xf>
    <xf numFmtId="166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166" fontId="19" fillId="2" borderId="4" xfId="0" applyNumberFormat="1" applyFont="1" applyFill="1" applyBorder="1" applyAlignment="1" applyProtection="1">
      <alignment horizontal="center" vertical="center" wrapText="1"/>
      <protection locked="0"/>
    </xf>
    <xf numFmtId="166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66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6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166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167" fontId="19" fillId="2" borderId="3" xfId="0" applyNumberFormat="1" applyFont="1" applyFill="1" applyBorder="1" applyAlignment="1" applyProtection="1">
      <alignment horizontal="center" vertical="center" wrapText="1"/>
      <protection locked="0"/>
    </xf>
    <xf numFmtId="167" fontId="19" fillId="2" borderId="4" xfId="0" applyNumberFormat="1" applyFont="1" applyFill="1" applyBorder="1" applyAlignment="1" applyProtection="1">
      <alignment horizontal="center" vertical="center" wrapText="1"/>
      <protection locked="0"/>
    </xf>
    <xf numFmtId="167" fontId="19" fillId="2" borderId="8" xfId="0" applyNumberFormat="1" applyFont="1" applyFill="1" applyBorder="1" applyAlignment="1" applyProtection="1">
      <alignment horizontal="center" vertical="center" wrapText="1"/>
      <protection locked="0"/>
    </xf>
    <xf numFmtId="167" fontId="19" fillId="2" borderId="10" xfId="0" applyNumberFormat="1" applyFont="1" applyFill="1" applyBorder="1" applyAlignment="1" applyProtection="1">
      <alignment horizontal="center" vertical="center" wrapText="1"/>
      <protection locked="0"/>
    </xf>
    <xf numFmtId="167" fontId="19" fillId="2" borderId="5" xfId="0" applyNumberFormat="1" applyFont="1" applyFill="1" applyBorder="1" applyAlignment="1" applyProtection="1">
      <alignment horizontal="center" vertical="center" wrapText="1"/>
      <protection locked="0"/>
    </xf>
    <xf numFmtId="167" fontId="19" fillId="2" borderId="9" xfId="0" applyNumberFormat="1" applyFont="1" applyFill="1" applyBorder="1" applyAlignment="1" applyProtection="1">
      <alignment horizontal="center" vertical="center" wrapText="1"/>
      <protection locked="0"/>
    </xf>
    <xf numFmtId="166" fontId="19" fillId="2" borderId="3" xfId="0" applyNumberFormat="1" applyFont="1" applyFill="1" applyBorder="1" applyAlignment="1" applyProtection="1">
      <alignment horizontal="center" vertical="center" wrapText="1"/>
      <protection hidden="1"/>
    </xf>
    <xf numFmtId="166" fontId="19" fillId="2" borderId="4" xfId="0" applyNumberFormat="1" applyFont="1" applyFill="1" applyBorder="1" applyAlignment="1" applyProtection="1">
      <alignment horizontal="center" vertical="center" wrapText="1"/>
      <protection hidden="1"/>
    </xf>
    <xf numFmtId="166" fontId="19" fillId="2" borderId="8" xfId="0" applyNumberFormat="1" applyFont="1" applyFill="1" applyBorder="1" applyAlignment="1" applyProtection="1">
      <alignment horizontal="center" vertical="center" wrapText="1"/>
      <protection hidden="1"/>
    </xf>
    <xf numFmtId="166" fontId="19" fillId="2" borderId="10" xfId="0" applyNumberFormat="1" applyFont="1" applyFill="1" applyBorder="1" applyAlignment="1" applyProtection="1">
      <alignment horizontal="center" vertical="center" wrapText="1"/>
      <protection hidden="1"/>
    </xf>
    <xf numFmtId="166" fontId="19" fillId="2" borderId="5" xfId="0" applyNumberFormat="1" applyFont="1" applyFill="1" applyBorder="1" applyAlignment="1" applyProtection="1">
      <alignment horizontal="center" vertical="center" wrapText="1"/>
      <protection hidden="1"/>
    </xf>
    <xf numFmtId="166" fontId="19" fillId="2" borderId="9" xfId="0" applyNumberFormat="1" applyFont="1" applyFill="1" applyBorder="1" applyAlignment="1" applyProtection="1">
      <alignment horizontal="center" vertical="center" wrapText="1"/>
      <protection hidden="1"/>
    </xf>
    <xf numFmtId="166" fontId="15" fillId="2" borderId="3" xfId="0" applyNumberFormat="1" applyFont="1" applyFill="1" applyBorder="1" applyAlignment="1" applyProtection="1">
      <alignment horizontal="center" vertical="center" wrapText="1"/>
      <protection hidden="1"/>
    </xf>
    <xf numFmtId="166" fontId="15" fillId="2" borderId="4" xfId="0" applyNumberFormat="1" applyFont="1" applyFill="1" applyBorder="1" applyAlignment="1" applyProtection="1">
      <alignment horizontal="center" vertical="center" wrapText="1"/>
      <protection hidden="1"/>
    </xf>
    <xf numFmtId="166" fontId="15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15" fillId="0" borderId="14" xfId="0" applyFont="1" applyBorder="1" applyAlignment="1" applyProtection="1">
      <alignment horizontal="left" vertical="center" wrapText="1"/>
      <protection locked="0"/>
    </xf>
    <xf numFmtId="49" fontId="15" fillId="0" borderId="2" xfId="0" applyNumberFormat="1" applyFont="1" applyBorder="1" applyAlignment="1" applyProtection="1">
      <alignment horizontal="center" vertical="center" wrapText="1"/>
      <protection locked="0"/>
    </xf>
    <xf numFmtId="166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1" xfId="0" applyFont="1" applyBorder="1" applyAlignment="1" applyProtection="1">
      <alignment horizontal="left" vertical="center" wrapText="1"/>
      <protection locked="0"/>
    </xf>
    <xf numFmtId="166" fontId="15" fillId="2" borderId="12" xfId="0" applyNumberFormat="1" applyFont="1" applyFill="1" applyBorder="1" applyAlignment="1" applyProtection="1">
      <alignment horizontal="center" vertical="center" wrapText="1"/>
      <protection hidden="1"/>
    </xf>
    <xf numFmtId="166" fontId="15" fillId="2" borderId="0" xfId="0" applyNumberFormat="1" applyFont="1" applyFill="1" applyBorder="1" applyAlignment="1" applyProtection="1">
      <alignment horizontal="center" vertical="center" wrapText="1"/>
      <protection hidden="1"/>
    </xf>
    <xf numFmtId="166" fontId="15" fillId="2" borderId="13" xfId="0" applyNumberFormat="1" applyFont="1" applyFill="1" applyBorder="1" applyAlignment="1" applyProtection="1">
      <alignment horizontal="center" vertical="center" wrapText="1"/>
      <protection hidden="1"/>
    </xf>
    <xf numFmtId="166" fontId="15" fillId="2" borderId="10" xfId="0" applyNumberFormat="1" applyFont="1" applyFill="1" applyBorder="1" applyAlignment="1" applyProtection="1">
      <alignment horizontal="center" vertical="center" wrapText="1"/>
      <protection hidden="1"/>
    </xf>
    <xf numFmtId="166" fontId="15" fillId="2" borderId="5" xfId="0" applyNumberFormat="1" applyFont="1" applyFill="1" applyBorder="1" applyAlignment="1" applyProtection="1">
      <alignment horizontal="center" vertical="center" wrapText="1"/>
      <protection hidden="1"/>
    </xf>
    <xf numFmtId="166" fontId="15" fillId="2" borderId="9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 applyProtection="1">
      <alignment horizontal="left" vertical="center"/>
      <protection locked="0"/>
    </xf>
    <xf numFmtId="0" fontId="19" fillId="0" borderId="8" xfId="0" applyFont="1" applyBorder="1" applyAlignment="1" applyProtection="1">
      <alignment horizontal="left" vertical="center"/>
      <protection locked="0"/>
    </xf>
    <xf numFmtId="49" fontId="15" fillId="0" borderId="4" xfId="0" applyNumberFormat="1" applyFont="1" applyBorder="1" applyAlignment="1" applyProtection="1">
      <alignment horizontal="center" vertical="center" wrapText="1"/>
      <protection locked="0"/>
    </xf>
    <xf numFmtId="49" fontId="15" fillId="0" borderId="0" xfId="0" applyNumberFormat="1" applyFont="1" applyBorder="1" applyAlignment="1" applyProtection="1">
      <alignment horizontal="center" vertical="center" wrapText="1"/>
      <protection locked="0"/>
    </xf>
    <xf numFmtId="49" fontId="15" fillId="0" borderId="13" xfId="0" applyNumberFormat="1" applyFont="1" applyBorder="1" applyAlignment="1" applyProtection="1">
      <alignment horizontal="center" vertical="center" wrapText="1"/>
      <protection locked="0"/>
    </xf>
    <xf numFmtId="166" fontId="19" fillId="2" borderId="12" xfId="0" applyNumberFormat="1" applyFont="1" applyFill="1" applyBorder="1" applyAlignment="1" applyProtection="1">
      <alignment horizontal="center" vertical="center" wrapText="1"/>
      <protection hidden="1"/>
    </xf>
    <xf numFmtId="166" fontId="19" fillId="2" borderId="0" xfId="0" applyNumberFormat="1" applyFont="1" applyFill="1" applyBorder="1" applyAlignment="1" applyProtection="1">
      <alignment horizontal="center" vertical="center" wrapText="1"/>
      <protection hidden="1"/>
    </xf>
    <xf numFmtId="166" fontId="19" fillId="2" borderId="13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11" xfId="0" applyFont="1" applyBorder="1" applyAlignment="1" applyProtection="1">
      <alignment horizontal="left" vertical="center" wrapText="1"/>
      <protection locked="0"/>
    </xf>
    <xf numFmtId="0" fontId="15" fillId="0" borderId="3" xfId="0" applyFont="1" applyBorder="1" applyAlignment="1" applyProtection="1">
      <alignment horizontal="left" vertical="center"/>
      <protection locked="0"/>
    </xf>
    <xf numFmtId="0" fontId="15" fillId="0" borderId="4" xfId="0" applyFont="1" applyBorder="1" applyAlignment="1" applyProtection="1">
      <alignment horizontal="left" vertical="center"/>
      <protection locked="0"/>
    </xf>
    <xf numFmtId="0" fontId="15" fillId="0" borderId="8" xfId="0" applyFont="1" applyBorder="1" applyAlignment="1" applyProtection="1">
      <alignment horizontal="left" vertical="center"/>
      <protection locked="0"/>
    </xf>
    <xf numFmtId="49" fontId="15" fillId="0" borderId="12" xfId="0" applyNumberFormat="1" applyFont="1" applyBorder="1" applyAlignment="1" applyProtection="1">
      <alignment horizontal="center" vertical="center" wrapText="1"/>
      <protection locked="0"/>
    </xf>
    <xf numFmtId="166" fontId="19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left" vertical="center" wrapText="1" indent="1"/>
      <protection locked="0"/>
    </xf>
    <xf numFmtId="166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5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15" fillId="0" borderId="2" xfId="0" applyNumberFormat="1" applyFont="1" applyFill="1" applyBorder="1" applyAlignment="1" applyProtection="1">
      <alignment horizontal="center" vertical="center" wrapText="1"/>
      <protection locked="0"/>
    </xf>
    <xf numFmtId="166" fontId="19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19" fillId="0" borderId="2" xfId="0" applyFont="1" applyBorder="1" applyAlignment="1" applyProtection="1">
      <alignment horizontal="left" vertical="center" wrapText="1"/>
      <protection locked="0"/>
    </xf>
    <xf numFmtId="49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15" fillId="0" borderId="2" xfId="0" applyNumberFormat="1" applyFont="1" applyBorder="1" applyAlignment="1" applyProtection="1">
      <alignment horizontal="center" vertical="center" wrapText="1"/>
      <protection locked="0"/>
    </xf>
    <xf numFmtId="0" fontId="15" fillId="0" borderId="2" xfId="0" applyFont="1" applyBorder="1" applyAlignment="1" applyProtection="1">
      <alignment horizontal="left" vertical="center" wrapText="1"/>
      <protection locked="0"/>
    </xf>
    <xf numFmtId="0" fontId="15" fillId="0" borderId="7" xfId="0" applyFont="1" applyBorder="1" applyAlignment="1" applyProtection="1">
      <alignment horizontal="center" vertical="center" wrapText="1"/>
      <protection locked="0"/>
    </xf>
    <xf numFmtId="166" fontId="15" fillId="0" borderId="3" xfId="0" applyNumberFormat="1" applyFont="1" applyBorder="1" applyAlignment="1" applyProtection="1">
      <alignment horizontal="center" vertical="center" wrapText="1"/>
      <protection locked="0"/>
    </xf>
    <xf numFmtId="166" fontId="15" fillId="0" borderId="4" xfId="0" applyNumberFormat="1" applyFont="1" applyBorder="1" applyAlignment="1" applyProtection="1">
      <alignment horizontal="center" vertical="center" wrapText="1"/>
      <protection locked="0"/>
    </xf>
    <xf numFmtId="166" fontId="15" fillId="0" borderId="8" xfId="0" applyNumberFormat="1" applyFont="1" applyBorder="1" applyAlignment="1" applyProtection="1">
      <alignment horizontal="center" vertical="center" wrapText="1"/>
      <protection locked="0"/>
    </xf>
    <xf numFmtId="166" fontId="15" fillId="0" borderId="10" xfId="0" applyNumberFormat="1" applyFont="1" applyBorder="1" applyAlignment="1" applyProtection="1">
      <alignment horizontal="center" vertical="center" wrapText="1"/>
      <protection locked="0"/>
    </xf>
    <xf numFmtId="166" fontId="15" fillId="0" borderId="5" xfId="0" applyNumberFormat="1" applyFont="1" applyBorder="1" applyAlignment="1" applyProtection="1">
      <alignment horizontal="center" vertical="center" wrapText="1"/>
      <protection locked="0"/>
    </xf>
    <xf numFmtId="166" fontId="15" fillId="0" borderId="9" xfId="0" applyNumberFormat="1" applyFont="1" applyBorder="1" applyAlignment="1" applyProtection="1">
      <alignment horizontal="center" vertical="center" wrapText="1"/>
      <protection locked="0"/>
    </xf>
    <xf numFmtId="167" fontId="15" fillId="0" borderId="3" xfId="0" applyNumberFormat="1" applyFont="1" applyBorder="1" applyAlignment="1" applyProtection="1">
      <alignment horizontal="center" vertical="center" wrapText="1"/>
      <protection locked="0"/>
    </xf>
    <xf numFmtId="167" fontId="15" fillId="0" borderId="4" xfId="0" applyNumberFormat="1" applyFont="1" applyBorder="1" applyAlignment="1" applyProtection="1">
      <alignment horizontal="center" vertical="center" wrapText="1"/>
      <protection locked="0"/>
    </xf>
    <xf numFmtId="167" fontId="15" fillId="0" borderId="8" xfId="0" applyNumberFormat="1" applyFont="1" applyBorder="1" applyAlignment="1" applyProtection="1">
      <alignment horizontal="center" vertical="center" wrapText="1"/>
      <protection locked="0"/>
    </xf>
    <xf numFmtId="167" fontId="15" fillId="0" borderId="10" xfId="0" applyNumberFormat="1" applyFont="1" applyBorder="1" applyAlignment="1" applyProtection="1">
      <alignment horizontal="center" vertical="center" wrapText="1"/>
      <protection locked="0"/>
    </xf>
    <xf numFmtId="167" fontId="15" fillId="0" borderId="5" xfId="0" applyNumberFormat="1" applyFont="1" applyBorder="1" applyAlignment="1" applyProtection="1">
      <alignment horizontal="center" vertical="center" wrapText="1"/>
      <protection locked="0"/>
    </xf>
    <xf numFmtId="167" fontId="15" fillId="0" borderId="9" xfId="0" applyNumberFormat="1" applyFont="1" applyBorder="1" applyAlignment="1" applyProtection="1">
      <alignment horizontal="center" vertical="center" wrapText="1"/>
      <protection locked="0"/>
    </xf>
    <xf numFmtId="14" fontId="15" fillId="0" borderId="7" xfId="0" applyNumberFormat="1" applyFont="1" applyBorder="1" applyAlignment="1" applyProtection="1">
      <alignment horizontal="center" vertical="center"/>
      <protection locked="0"/>
    </xf>
    <xf numFmtId="0" fontId="15" fillId="0" borderId="7" xfId="0" applyFont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left" vertical="center" wrapText="1"/>
      <protection locked="0"/>
    </xf>
    <xf numFmtId="0" fontId="19" fillId="0" borderId="5" xfId="0" applyFont="1" applyBorder="1" applyAlignment="1" applyProtection="1">
      <alignment horizontal="left" vertical="center" wrapText="1"/>
      <protection locked="0"/>
    </xf>
    <xf numFmtId="0" fontId="19" fillId="0" borderId="9" xfId="0" applyFont="1" applyBorder="1" applyAlignment="1" applyProtection="1">
      <alignment horizontal="left" vertical="center" wrapText="1"/>
      <protection locked="0"/>
    </xf>
    <xf numFmtId="166" fontId="15" fillId="0" borderId="12" xfId="0" applyNumberFormat="1" applyFont="1" applyBorder="1" applyAlignment="1" applyProtection="1">
      <alignment horizontal="center" vertical="center" wrapText="1"/>
      <protection locked="0"/>
    </xf>
    <xf numFmtId="166" fontId="15" fillId="0" borderId="0" xfId="0" applyNumberFormat="1" applyFont="1" applyBorder="1" applyAlignment="1" applyProtection="1">
      <alignment horizontal="center" vertical="center" wrapText="1"/>
      <protection locked="0"/>
    </xf>
    <xf numFmtId="166" fontId="15" fillId="0" borderId="13" xfId="0" applyNumberFormat="1" applyFont="1" applyBorder="1" applyAlignment="1" applyProtection="1">
      <alignment horizontal="center" vertical="center" wrapText="1"/>
      <protection locked="0"/>
    </xf>
    <xf numFmtId="166" fontId="19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2" xfId="0" applyNumberFormat="1" applyFont="1" applyBorder="1" applyAlignment="1" applyProtection="1">
      <alignment horizontal="center" wrapText="1"/>
      <protection locked="0"/>
    </xf>
    <xf numFmtId="0" fontId="9" fillId="0" borderId="4" xfId="0" applyFont="1" applyBorder="1" applyAlignment="1" applyProtection="1">
      <alignment horizontal="center" vertical="top"/>
      <protection locked="0"/>
    </xf>
    <xf numFmtId="0" fontId="8" fillId="0" borderId="0" xfId="0" applyFont="1" applyBorder="1" applyAlignment="1" applyProtection="1">
      <alignment horizontal="left" vertical="top"/>
      <protection locked="0"/>
    </xf>
    <xf numFmtId="168" fontId="8" fillId="0" borderId="0" xfId="0" applyNumberFormat="1" applyFont="1" applyBorder="1" applyAlignment="1" applyProtection="1">
      <alignment horizontal="center" vertical="center"/>
      <protection locked="0"/>
    </xf>
    <xf numFmtId="16" fontId="15" fillId="0" borderId="7" xfId="0" applyNumberFormat="1" applyFont="1" applyBorder="1" applyAlignment="1" applyProtection="1">
      <alignment horizontal="center" vertical="center" wrapText="1"/>
      <protection locked="0"/>
    </xf>
    <xf numFmtId="1" fontId="15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top"/>
      <protection locked="0"/>
    </xf>
    <xf numFmtId="168" fontId="8" fillId="0" borderId="5" xfId="0" applyNumberFormat="1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11" fillId="0" borderId="2" xfId="0" applyFont="1" applyBorder="1" applyAlignment="1" applyProtection="1">
      <alignment horizontal="left" vertical="center"/>
      <protection locked="0"/>
    </xf>
    <xf numFmtId="0" fontId="11" fillId="2" borderId="2" xfId="0" applyFont="1" applyFill="1" applyBorder="1" applyAlignment="1" applyProtection="1">
      <alignment horizontal="left" vertical="center" wrapText="1"/>
      <protection hidden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167" fontId="6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 applyProtection="1">
      <alignment horizontal="left" vertical="center" wrapText="1" indent="1"/>
      <protection locked="0"/>
    </xf>
    <xf numFmtId="0" fontId="8" fillId="0" borderId="2" xfId="0" applyFont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8" fillId="0" borderId="8" xfId="0" applyFont="1" applyBorder="1" applyAlignment="1" applyProtection="1">
      <alignment horizontal="left" vertical="center" wrapText="1"/>
      <protection locked="0"/>
    </xf>
    <xf numFmtId="164" fontId="11" fillId="0" borderId="0" xfId="0" applyNumberFormat="1" applyFont="1" applyBorder="1" applyAlignment="1" applyProtection="1">
      <alignment horizontal="center" vertical="top"/>
      <protection locked="0"/>
    </xf>
    <xf numFmtId="0" fontId="15" fillId="0" borderId="3" xfId="0" applyFont="1" applyFill="1" applyBorder="1" applyAlignment="1" applyProtection="1">
      <alignment horizontal="center"/>
      <protection locked="0"/>
    </xf>
    <xf numFmtId="0" fontId="15" fillId="0" borderId="4" xfId="0" applyFont="1" applyFill="1" applyBorder="1" applyAlignment="1" applyProtection="1">
      <alignment horizontal="center"/>
      <protection locked="0"/>
    </xf>
    <xf numFmtId="0" fontId="15" fillId="0" borderId="8" xfId="0" applyFont="1" applyFill="1" applyBorder="1" applyAlignment="1" applyProtection="1">
      <alignment horizontal="center"/>
      <protection locked="0"/>
    </xf>
    <xf numFmtId="0" fontId="8" fillId="0" borderId="3" xfId="0" applyFont="1" applyFill="1" applyBorder="1" applyAlignment="1" applyProtection="1">
      <alignment horizontal="center"/>
      <protection locked="0"/>
    </xf>
    <xf numFmtId="0" fontId="8" fillId="0" borderId="4" xfId="0" applyFont="1" applyFill="1" applyBorder="1" applyAlignment="1" applyProtection="1">
      <alignment horizontal="center"/>
      <protection locked="0"/>
    </xf>
    <xf numFmtId="0" fontId="8" fillId="0" borderId="8" xfId="0" applyFont="1" applyFill="1" applyBorder="1" applyAlignment="1" applyProtection="1">
      <alignment horizontal="center"/>
      <protection locked="0"/>
    </xf>
    <xf numFmtId="168" fontId="8" fillId="0" borderId="5" xfId="0" applyNumberFormat="1" applyFont="1" applyBorder="1" applyAlignment="1" applyProtection="1">
      <alignment horizontal="center" vertical="top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_Баланс 2008 v8-0" xfId="1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\Downloads\&#1041;&#1072;&#1083;&#1072;&#1085;&#1089;%202018%20-4&#1082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!"/>
      <sheetName val="Баланс"/>
      <sheetName val="Ф. 2"/>
      <sheetName val="Ф. 3"/>
      <sheetName val="Ф. 4"/>
      <sheetName val="Ф. 5"/>
      <sheetName val="Чистые активы"/>
      <sheetName val="Расчет коэф."/>
      <sheetName val="Анализ I-II"/>
      <sheetName val="Анализ III–V"/>
      <sheetName val="Взаимоувязка внутри форм"/>
      <sheetName val="Увязка между формами"/>
      <sheetName val="Норм. знач. К1,К2,К3"/>
    </sheetNames>
    <sheetDataSet>
      <sheetData sheetId="0" refreshError="1"/>
      <sheetData sheetId="1">
        <row r="105">
          <cell r="AA105" t="str">
            <v>М.А.Трусевич</v>
          </cell>
        </row>
        <row r="108">
          <cell r="AA108" t="str">
            <v>Е.Л.Мордосевич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topLeftCell="A37" workbookViewId="0">
      <selection activeCell="A52" sqref="A52:I52"/>
    </sheetView>
  </sheetViews>
  <sheetFormatPr defaultRowHeight="12.75"/>
  <cols>
    <col min="1" max="1" width="39.140625" style="26" customWidth="1"/>
    <col min="2" max="2" width="13.28515625" style="26" customWidth="1"/>
    <col min="3" max="3" width="11" style="26" customWidth="1"/>
    <col min="4" max="4" width="14.5703125" style="26" customWidth="1"/>
    <col min="5" max="5" width="0.5703125" style="26" hidden="1" customWidth="1"/>
    <col min="6" max="6" width="8.85546875" style="26" customWidth="1"/>
    <col min="7" max="9" width="9.140625" style="26" hidden="1" customWidth="1"/>
    <col min="10" max="16384" width="9.140625" style="26"/>
  </cols>
  <sheetData>
    <row r="1" spans="1:6">
      <c r="A1" s="154" t="s">
        <v>43</v>
      </c>
      <c r="B1" s="154"/>
      <c r="C1" s="154"/>
      <c r="D1" s="154"/>
      <c r="E1" s="154"/>
      <c r="F1" s="154"/>
    </row>
    <row r="2" spans="1:6" ht="13.5">
      <c r="A2" s="152" t="s">
        <v>44</v>
      </c>
      <c r="B2" s="153"/>
      <c r="C2" s="27">
        <f>C5+C6</f>
        <v>98.98</v>
      </c>
    </row>
    <row r="4" spans="1:6" ht="38.25">
      <c r="A4" s="28" t="s">
        <v>0</v>
      </c>
      <c r="B4" s="28" t="s">
        <v>1</v>
      </c>
      <c r="C4" s="28" t="s">
        <v>2</v>
      </c>
    </row>
    <row r="5" spans="1:6" ht="13.5">
      <c r="A5" s="29" t="s">
        <v>3</v>
      </c>
      <c r="B5" s="30"/>
      <c r="C5" s="31"/>
    </row>
    <row r="6" spans="1:6" ht="13.5">
      <c r="A6" s="32" t="s">
        <v>4</v>
      </c>
      <c r="B6" s="27">
        <f>B8+B9+B10</f>
        <v>69675</v>
      </c>
      <c r="C6" s="27">
        <v>98.98</v>
      </c>
    </row>
    <row r="7" spans="1:6">
      <c r="A7" s="32" t="s">
        <v>5</v>
      </c>
      <c r="B7" s="33" t="s">
        <v>6</v>
      </c>
      <c r="C7" s="33" t="s">
        <v>6</v>
      </c>
    </row>
    <row r="8" spans="1:6" ht="13.5">
      <c r="A8" s="29" t="s">
        <v>7</v>
      </c>
      <c r="B8" s="31"/>
      <c r="C8" s="31"/>
    </row>
    <row r="9" spans="1:6" ht="13.5">
      <c r="A9" s="29" t="s">
        <v>8</v>
      </c>
      <c r="B9" s="31">
        <v>69675</v>
      </c>
      <c r="C9" s="31">
        <v>98.98</v>
      </c>
    </row>
    <row r="10" spans="1:6" ht="13.5">
      <c r="A10" s="29" t="s">
        <v>9</v>
      </c>
      <c r="B10" s="30"/>
      <c r="C10" s="31"/>
    </row>
    <row r="11" spans="1:6">
      <c r="A11" s="155" t="s">
        <v>45</v>
      </c>
      <c r="B11" s="155"/>
      <c r="C11" s="155"/>
    </row>
    <row r="12" spans="1:6" ht="38.25">
      <c r="A12" s="34" t="s">
        <v>11</v>
      </c>
      <c r="B12" s="35" t="s">
        <v>12</v>
      </c>
      <c r="C12" s="36" t="s">
        <v>13</v>
      </c>
      <c r="D12" s="36" t="s">
        <v>14</v>
      </c>
    </row>
    <row r="13" spans="1:6">
      <c r="A13" s="37" t="s">
        <v>19</v>
      </c>
      <c r="B13" s="38" t="s">
        <v>20</v>
      </c>
      <c r="C13" s="39">
        <f>C14+C16</f>
        <v>14</v>
      </c>
      <c r="D13" s="39">
        <f>D14+D16</f>
        <v>15</v>
      </c>
    </row>
    <row r="14" spans="1:6">
      <c r="A14" s="37" t="s">
        <v>21</v>
      </c>
      <c r="B14" s="38" t="s">
        <v>20</v>
      </c>
      <c r="C14" s="84">
        <v>1</v>
      </c>
      <c r="D14" s="40">
        <v>1</v>
      </c>
    </row>
    <row r="15" spans="1:6">
      <c r="A15" s="37" t="s">
        <v>22</v>
      </c>
      <c r="B15" s="38" t="s">
        <v>20</v>
      </c>
      <c r="C15" s="84"/>
      <c r="D15" s="40"/>
    </row>
    <row r="16" spans="1:6">
      <c r="A16" s="37" t="s">
        <v>23</v>
      </c>
      <c r="B16" s="38" t="s">
        <v>20</v>
      </c>
      <c r="C16" s="84">
        <v>13</v>
      </c>
      <c r="D16" s="40">
        <v>14</v>
      </c>
    </row>
    <row r="17" spans="1:4">
      <c r="A17" s="37" t="s">
        <v>22</v>
      </c>
      <c r="B17" s="38" t="s">
        <v>20</v>
      </c>
      <c r="C17" s="84"/>
      <c r="D17" s="40"/>
    </row>
    <row r="18" spans="1:4" ht="25.5">
      <c r="A18" s="37" t="s">
        <v>24</v>
      </c>
      <c r="B18" s="38" t="s">
        <v>25</v>
      </c>
      <c r="C18" s="73">
        <v>317.52</v>
      </c>
      <c r="D18" s="41">
        <v>1217.8499999999999</v>
      </c>
    </row>
    <row r="19" spans="1:4" ht="25.5">
      <c r="A19" s="37" t="s">
        <v>26</v>
      </c>
      <c r="B19" s="38" t="s">
        <v>25</v>
      </c>
      <c r="C19" s="73">
        <v>1205.67</v>
      </c>
      <c r="D19" s="41">
        <v>970.44</v>
      </c>
    </row>
    <row r="20" spans="1:4" ht="25.5">
      <c r="A20" s="37" t="s">
        <v>27</v>
      </c>
      <c r="B20" s="38" t="s">
        <v>28</v>
      </c>
      <c r="C20" s="74">
        <v>4.2620000000000002E-3</v>
      </c>
      <c r="D20" s="42">
        <v>1.7301E-2</v>
      </c>
    </row>
    <row r="21" spans="1:4" ht="38.25">
      <c r="A21" s="37" t="s">
        <v>29</v>
      </c>
      <c r="B21" s="38" t="s">
        <v>28</v>
      </c>
      <c r="C21" s="74"/>
      <c r="D21" s="42"/>
    </row>
    <row r="22" spans="1:4" ht="38.25">
      <c r="A22" s="37" t="s">
        <v>30</v>
      </c>
      <c r="B22" s="38" t="s">
        <v>28</v>
      </c>
      <c r="C22" s="74"/>
      <c r="D22" s="42"/>
    </row>
    <row r="23" spans="1:4" ht="38.25">
      <c r="A23" s="37" t="s">
        <v>31</v>
      </c>
      <c r="B23" s="38" t="s">
        <v>28</v>
      </c>
      <c r="C23" s="74">
        <v>1.7128000000000001E-2</v>
      </c>
      <c r="D23" s="42">
        <v>1.37866E-2</v>
      </c>
    </row>
    <row r="24" spans="1:4" ht="38.25">
      <c r="A24" s="37" t="s">
        <v>32</v>
      </c>
      <c r="B24" s="38" t="s">
        <v>28</v>
      </c>
      <c r="C24" s="74"/>
      <c r="D24" s="42"/>
    </row>
    <row r="25" spans="1:4" ht="38.25">
      <c r="A25" s="37" t="s">
        <v>33</v>
      </c>
      <c r="B25" s="38" t="s">
        <v>28</v>
      </c>
      <c r="C25" s="74"/>
      <c r="D25" s="42"/>
    </row>
    <row r="26" spans="1:4" ht="25.5">
      <c r="A26" s="37" t="s">
        <v>34</v>
      </c>
      <c r="B26" s="38" t="s">
        <v>35</v>
      </c>
      <c r="C26" s="71" t="s">
        <v>207</v>
      </c>
      <c r="D26" s="43" t="s">
        <v>36</v>
      </c>
    </row>
    <row r="27" spans="1:4" ht="25.5">
      <c r="A27" s="37" t="s">
        <v>37</v>
      </c>
      <c r="B27" s="38" t="s">
        <v>38</v>
      </c>
      <c r="C27" s="71">
        <v>43186</v>
      </c>
      <c r="D27" s="43" t="s">
        <v>36</v>
      </c>
    </row>
    <row r="28" spans="1:4">
      <c r="A28" s="37" t="s">
        <v>39</v>
      </c>
      <c r="B28" s="38" t="s">
        <v>38</v>
      </c>
      <c r="C28" s="71">
        <v>43216</v>
      </c>
      <c r="D28" s="43" t="s">
        <v>36</v>
      </c>
    </row>
    <row r="29" spans="1:4">
      <c r="A29" s="37" t="s">
        <v>40</v>
      </c>
      <c r="B29" s="38" t="s">
        <v>28</v>
      </c>
      <c r="C29" s="73">
        <v>7.0321999999999996</v>
      </c>
      <c r="D29" s="43">
        <v>6.97</v>
      </c>
    </row>
    <row r="30" spans="1:4" ht="25.5">
      <c r="A30" s="37" t="s">
        <v>41</v>
      </c>
      <c r="B30" s="38" t="s">
        <v>42</v>
      </c>
      <c r="C30" s="151">
        <v>0</v>
      </c>
      <c r="D30" s="44">
        <v>0</v>
      </c>
    </row>
    <row r="31" spans="1:4">
      <c r="A31" s="75"/>
      <c r="B31" s="76"/>
      <c r="C31" s="77"/>
      <c r="D31" s="77"/>
    </row>
    <row r="32" spans="1:4" ht="16.5" customHeight="1">
      <c r="A32" s="159" t="s">
        <v>218</v>
      </c>
      <c r="B32" s="159"/>
      <c r="C32" s="159"/>
      <c r="D32" s="159"/>
    </row>
    <row r="33" spans="1:9" ht="29.25" customHeight="1">
      <c r="A33" s="78" t="s">
        <v>11</v>
      </c>
      <c r="B33" s="78" t="s">
        <v>12</v>
      </c>
      <c r="C33" s="79" t="s">
        <v>13</v>
      </c>
      <c r="D33" s="79" t="s">
        <v>14</v>
      </c>
    </row>
    <row r="34" spans="1:9" ht="25.5">
      <c r="A34" s="80" t="s">
        <v>209</v>
      </c>
      <c r="B34" s="81" t="s">
        <v>25</v>
      </c>
      <c r="C34" s="85">
        <v>799</v>
      </c>
      <c r="D34" s="85">
        <v>740</v>
      </c>
    </row>
    <row r="35" spans="1:9" ht="38.25">
      <c r="A35" s="80" t="s">
        <v>210</v>
      </c>
      <c r="B35" s="81" t="s">
        <v>25</v>
      </c>
      <c r="C35" s="85">
        <v>844</v>
      </c>
      <c r="D35" s="85">
        <v>739</v>
      </c>
    </row>
    <row r="36" spans="1:9" ht="25.5">
      <c r="A36" s="80" t="s">
        <v>211</v>
      </c>
      <c r="B36" s="81" t="s">
        <v>25</v>
      </c>
      <c r="C36" s="86">
        <f>SUM(C37:C39)</f>
        <v>6</v>
      </c>
      <c r="D36" s="86">
        <f>SUM(D37:D39)</f>
        <v>24</v>
      </c>
    </row>
    <row r="37" spans="1:9" ht="25.5">
      <c r="A37" s="80" t="s">
        <v>212</v>
      </c>
      <c r="B37" s="81" t="s">
        <v>25</v>
      </c>
      <c r="C37" s="86">
        <f>C34-C35</f>
        <v>-45</v>
      </c>
      <c r="D37" s="86">
        <f>D34-D35</f>
        <v>1</v>
      </c>
    </row>
    <row r="38" spans="1:9" ht="25.5">
      <c r="A38" s="80" t="s">
        <v>213</v>
      </c>
      <c r="B38" s="81" t="s">
        <v>25</v>
      </c>
      <c r="C38" s="85">
        <v>135</v>
      </c>
      <c r="D38" s="85">
        <v>94</v>
      </c>
    </row>
    <row r="39" spans="1:9" ht="24">
      <c r="A39" s="82" t="s">
        <v>214</v>
      </c>
      <c r="B39" s="81" t="s">
        <v>25</v>
      </c>
      <c r="C39" s="85">
        <v>-84</v>
      </c>
      <c r="D39" s="85">
        <v>-71</v>
      </c>
    </row>
    <row r="40" spans="1:9" ht="76.5">
      <c r="A40" s="80" t="s">
        <v>215</v>
      </c>
      <c r="B40" s="81" t="s">
        <v>25</v>
      </c>
      <c r="C40" s="85"/>
      <c r="D40" s="85"/>
    </row>
    <row r="41" spans="1:9">
      <c r="A41" s="80" t="s">
        <v>196</v>
      </c>
      <c r="B41" s="81" t="s">
        <v>25</v>
      </c>
      <c r="C41" s="86">
        <f>C36-C40</f>
        <v>6</v>
      </c>
      <c r="D41" s="86">
        <f>D36-D40</f>
        <v>24</v>
      </c>
    </row>
    <row r="42" spans="1:9" ht="25.5">
      <c r="A42" s="80" t="s">
        <v>115</v>
      </c>
      <c r="B42" s="81" t="s">
        <v>25</v>
      </c>
      <c r="C42" s="85">
        <v>6</v>
      </c>
      <c r="D42" s="85">
        <v>24</v>
      </c>
    </row>
    <row r="43" spans="1:9">
      <c r="A43" s="80" t="s">
        <v>216</v>
      </c>
      <c r="B43" s="83" t="s">
        <v>25</v>
      </c>
      <c r="C43" s="85">
        <v>0</v>
      </c>
      <c r="D43" s="85">
        <v>0</v>
      </c>
    </row>
    <row r="44" spans="1:9">
      <c r="A44" s="80" t="s">
        <v>217</v>
      </c>
      <c r="B44" s="83" t="s">
        <v>25</v>
      </c>
      <c r="C44" s="85">
        <v>5826</v>
      </c>
      <c r="D44" s="85">
        <v>5163</v>
      </c>
    </row>
    <row r="45" spans="1:9">
      <c r="A45" s="37" t="s">
        <v>46</v>
      </c>
      <c r="B45" s="38" t="s">
        <v>10</v>
      </c>
      <c r="C45" s="45">
        <v>26</v>
      </c>
      <c r="D45" s="45">
        <v>33</v>
      </c>
    </row>
    <row r="47" spans="1:9" ht="33.75" customHeight="1">
      <c r="A47" s="156" t="s">
        <v>47</v>
      </c>
      <c r="B47" s="157"/>
      <c r="C47" s="157"/>
      <c r="D47" s="157"/>
      <c r="E47" s="157"/>
      <c r="F47" s="46"/>
      <c r="G47" s="46"/>
      <c r="H47" s="46"/>
      <c r="I47" s="46"/>
    </row>
    <row r="48" spans="1:9" ht="15.75">
      <c r="A48" s="158" t="s">
        <v>15</v>
      </c>
      <c r="B48" s="158"/>
      <c r="C48" s="158"/>
      <c r="D48" s="158"/>
      <c r="E48" s="158"/>
      <c r="F48" s="46"/>
      <c r="G48" s="46"/>
      <c r="H48" s="46"/>
      <c r="I48" s="46"/>
    </row>
    <row r="49" spans="1:9" ht="9" customHeight="1">
      <c r="A49" s="46"/>
      <c r="B49" s="46"/>
      <c r="C49" s="46"/>
      <c r="D49" s="46"/>
      <c r="E49" s="46"/>
      <c r="F49" s="46"/>
      <c r="G49" s="46"/>
      <c r="H49" s="46"/>
      <c r="I49" s="46"/>
    </row>
    <row r="50" spans="1:9" ht="35.25" customHeight="1">
      <c r="A50" s="163" t="s">
        <v>206</v>
      </c>
      <c r="B50" s="163"/>
      <c r="C50" s="163"/>
      <c r="D50" s="163"/>
      <c r="E50" s="163"/>
      <c r="F50" s="164"/>
      <c r="G50" s="164"/>
      <c r="H50" s="164"/>
      <c r="I50" s="46"/>
    </row>
    <row r="51" spans="1:9" ht="15.75">
      <c r="A51" s="165">
        <v>43551</v>
      </c>
      <c r="B51" s="165"/>
      <c r="C51" s="47"/>
      <c r="D51" s="47"/>
      <c r="E51" s="47"/>
      <c r="F51" s="48"/>
      <c r="G51" s="48"/>
      <c r="H51" s="48"/>
      <c r="I51" s="46"/>
    </row>
    <row r="52" spans="1:9" ht="36" customHeight="1">
      <c r="A52" s="166" t="s">
        <v>48</v>
      </c>
      <c r="B52" s="166"/>
      <c r="C52" s="166"/>
      <c r="D52" s="166"/>
      <c r="E52" s="166"/>
      <c r="F52" s="166"/>
      <c r="G52" s="166"/>
      <c r="H52" s="166"/>
      <c r="I52" s="166"/>
    </row>
    <row r="53" spans="1:9" ht="18.75" customHeight="1">
      <c r="A53" s="167" t="s">
        <v>192</v>
      </c>
      <c r="B53" s="167"/>
      <c r="C53" s="167"/>
      <c r="D53" s="167"/>
      <c r="E53" s="167"/>
      <c r="F53" s="167"/>
      <c r="G53" s="167"/>
      <c r="H53" s="167"/>
      <c r="I53" s="167"/>
    </row>
    <row r="54" spans="1:9" ht="33.75" customHeight="1">
      <c r="A54" s="166" t="s">
        <v>49</v>
      </c>
      <c r="B54" s="166"/>
      <c r="C54" s="166"/>
      <c r="D54" s="166"/>
      <c r="E54" s="166"/>
      <c r="F54" s="168"/>
      <c r="G54" s="168"/>
      <c r="H54" s="168"/>
      <c r="I54" s="46"/>
    </row>
    <row r="55" spans="1:9" ht="15.75">
      <c r="A55" s="160" t="s">
        <v>193</v>
      </c>
      <c r="B55" s="160"/>
      <c r="C55" s="47"/>
      <c r="D55" s="47"/>
      <c r="E55" s="47"/>
      <c r="F55" s="48"/>
      <c r="G55" s="48"/>
      <c r="H55" s="48"/>
      <c r="I55" s="46"/>
    </row>
    <row r="56" spans="1:9" ht="15.75">
      <c r="A56" s="70"/>
      <c r="B56" s="70"/>
      <c r="C56" s="47"/>
      <c r="D56" s="47"/>
      <c r="E56" s="47"/>
      <c r="F56" s="48"/>
      <c r="G56" s="48"/>
      <c r="H56" s="48"/>
      <c r="I56" s="46"/>
    </row>
    <row r="57" spans="1:9" ht="15.75">
      <c r="A57" s="59" t="s">
        <v>199</v>
      </c>
      <c r="B57" s="66"/>
      <c r="C57" s="68"/>
      <c r="D57" s="67" t="s">
        <v>202</v>
      </c>
      <c r="E57" s="162"/>
      <c r="F57" s="162"/>
      <c r="G57" s="162"/>
      <c r="H57" s="162"/>
      <c r="I57" s="162"/>
    </row>
    <row r="58" spans="1:9" ht="15.75">
      <c r="A58"/>
      <c r="B58" s="66"/>
      <c r="C58" s="64" t="s">
        <v>16</v>
      </c>
      <c r="D58"/>
      <c r="E58" s="21"/>
      <c r="F58" s="21"/>
      <c r="G58" s="21"/>
      <c r="H58" s="21"/>
      <c r="I58" s="21"/>
    </row>
    <row r="59" spans="1:9" ht="15.75">
      <c r="A59"/>
      <c r="B59"/>
      <c r="C59" s="60" t="s">
        <v>17</v>
      </c>
      <c r="D59"/>
      <c r="E59" s="65"/>
      <c r="F59" s="21"/>
      <c r="G59" s="21"/>
      <c r="H59" s="21"/>
      <c r="I59" s="21"/>
    </row>
    <row r="60" spans="1:9" ht="15.75" customHeight="1">
      <c r="A60" s="161" t="s">
        <v>18</v>
      </c>
      <c r="B60" s="161"/>
      <c r="C60" s="61"/>
      <c r="D60"/>
      <c r="E60" s="65"/>
      <c r="F60" s="21"/>
      <c r="G60" s="21"/>
      <c r="H60" s="21"/>
      <c r="I60" s="21"/>
    </row>
    <row r="61" spans="1:9" ht="15.75">
      <c r="A61" s="161"/>
      <c r="B61" s="161"/>
      <c r="C61" s="62"/>
      <c r="D61"/>
      <c r="E61" s="65"/>
      <c r="F61" s="21"/>
      <c r="G61" s="21"/>
      <c r="H61" s="21"/>
      <c r="I61" s="21"/>
    </row>
    <row r="62" spans="1:9" ht="15.75">
      <c r="A62" s="161"/>
      <c r="B62" s="161"/>
      <c r="C62" s="62"/>
      <c r="D62"/>
      <c r="E62" s="65"/>
      <c r="F62" s="21"/>
      <c r="G62" s="21"/>
      <c r="H62" s="21"/>
      <c r="I62" s="21"/>
    </row>
    <row r="63" spans="1:9" ht="15.75">
      <c r="A63" s="161"/>
      <c r="B63" s="161"/>
      <c r="C63" s="62"/>
      <c r="D63"/>
      <c r="E63" s="65"/>
      <c r="F63" s="21"/>
      <c r="G63" s="21"/>
      <c r="H63" s="21"/>
      <c r="I63" s="21"/>
    </row>
    <row r="64" spans="1:9" ht="15.75">
      <c r="A64" s="161"/>
      <c r="B64" s="161"/>
      <c r="C64" s="62"/>
      <c r="D64"/>
      <c r="E64" s="65"/>
      <c r="F64" s="21"/>
      <c r="G64" s="21"/>
      <c r="H64" s="21"/>
      <c r="I64" s="21"/>
    </row>
    <row r="65" spans="1:9" ht="15.75">
      <c r="A65" s="161"/>
      <c r="B65" s="161"/>
      <c r="C65" s="62"/>
      <c r="D65"/>
      <c r="E65" s="65"/>
      <c r="F65" s="21"/>
      <c r="G65" s="21"/>
      <c r="H65" s="21"/>
      <c r="I65" s="21"/>
    </row>
    <row r="66" spans="1:9" ht="15.75">
      <c r="A66" s="161"/>
      <c r="B66" s="161"/>
      <c r="C66" s="62"/>
      <c r="D66"/>
      <c r="E66" s="65"/>
      <c r="F66" s="21"/>
      <c r="G66" s="21"/>
      <c r="H66" s="21"/>
      <c r="I66" s="21"/>
    </row>
    <row r="67" spans="1:9" ht="15.75">
      <c r="A67" s="161"/>
      <c r="B67" s="161"/>
      <c r="C67" s="63"/>
      <c r="D67" s="69" t="s">
        <v>205</v>
      </c>
      <c r="E67" s="162"/>
      <c r="F67" s="162"/>
      <c r="G67" s="162"/>
      <c r="H67" s="162"/>
      <c r="I67" s="162"/>
    </row>
    <row r="68" spans="1:9" ht="15.75">
      <c r="A68"/>
      <c r="B68"/>
      <c r="C68" s="64" t="s">
        <v>16</v>
      </c>
      <c r="D68" s="66"/>
      <c r="E68"/>
      <c r="F68"/>
      <c r="G68"/>
      <c r="H68"/>
      <c r="I68"/>
    </row>
  </sheetData>
  <mergeCells count="15">
    <mergeCell ref="A55:B55"/>
    <mergeCell ref="A60:B67"/>
    <mergeCell ref="E57:I57"/>
    <mergeCell ref="E67:I67"/>
    <mergeCell ref="A50:H50"/>
    <mergeCell ref="A51:B51"/>
    <mergeCell ref="A52:I52"/>
    <mergeCell ref="A53:I53"/>
    <mergeCell ref="A54:H54"/>
    <mergeCell ref="A2:B2"/>
    <mergeCell ref="A1:F1"/>
    <mergeCell ref="A11:C11"/>
    <mergeCell ref="A47:E47"/>
    <mergeCell ref="A48:E48"/>
    <mergeCell ref="A32:D32"/>
  </mergeCells>
  <dataValidations count="8">
    <dataValidation type="decimal" allowBlank="1" showInputMessage="1" showErrorMessage="1" error="Значение должно быть числом и не больше, чем значение строки 6" sqref="C17:D17">
      <formula1>-9.99999999999999E+23</formula1>
      <formula2>C16</formula2>
    </dataValidation>
    <dataValidation type="decimal" allowBlank="1" showInputMessage="1" showErrorMessage="1" error="Значение должно быть числом и не больше чем значение строки 4" sqref="C15:D15">
      <formula1>0</formula1>
      <formula2>C14</formula2>
    </dataValidation>
    <dataValidation type="decimal" allowBlank="1" showInputMessage="1" showErrorMessage="1" error="Значение должно быть числом" sqref="C43:D45 C34:C35 C38:C40 C31:D31 C13:D14 C16:D16 C29:D29 C18:D25">
      <formula1>-9.99999999999999E+23</formula1>
      <formula2>9.99999999999999E+23</formula2>
    </dataValidation>
    <dataValidation type="decimal" allowBlank="1" showInputMessage="1" showErrorMessage="1" sqref="D38:D40 D34:D35 C42:D42">
      <formula1>-9.99999999999999E+23</formula1>
      <formula2>9.99999999999999E+23</formula2>
    </dataValidation>
    <dataValidation allowBlank="1" showInputMessage="1" showErrorMessage="1" error="Значение должно быть числом" sqref="D26:D28"/>
    <dataValidation type="whole" allowBlank="1" showInputMessage="1" showErrorMessage="1" error="Значение должно быть целым положительным числом" sqref="C30:D30">
      <formula1>0</formula1>
      <formula2>9.99999999999999E+23</formula2>
    </dataValidation>
    <dataValidation type="whole" allowBlank="1" showInputMessage="1" showErrorMessage="1" error="Значение должно быть числом" sqref="B8:B10 B5:B6">
      <formula1>0</formula1>
      <formula2>9.99999999999999E+23</formula2>
    </dataValidation>
    <dataValidation type="decimal" allowBlank="1" showInputMessage="1" showErrorMessage="1" error="Процент неверен" sqref="C2 C5:C6 C8:C10">
      <formula1>0</formula1>
      <formula2>100</formula2>
    </dataValidation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3"/>
  <sheetViews>
    <sheetView showGridLines="0" workbookViewId="0">
      <selection activeCell="AJ16" sqref="AJ16"/>
    </sheetView>
  </sheetViews>
  <sheetFormatPr defaultRowHeight="15"/>
  <cols>
    <col min="1" max="15" width="2.5703125" customWidth="1"/>
    <col min="16" max="16" width="2.42578125" customWidth="1"/>
    <col min="17" max="17" width="2.5703125" hidden="1" customWidth="1"/>
    <col min="18" max="19" width="2.5703125" customWidth="1"/>
    <col min="20" max="20" width="3.5703125" customWidth="1"/>
    <col min="21" max="21" width="2.85546875" customWidth="1"/>
    <col min="22" max="26" width="2.5703125" customWidth="1"/>
    <col min="27" max="27" width="1.5703125" customWidth="1"/>
    <col min="28" max="28" width="4" customWidth="1"/>
    <col min="29" max="33" width="2.5703125" customWidth="1"/>
    <col min="34" max="34" width="0.140625" customWidth="1"/>
  </cols>
  <sheetData>
    <row r="1" spans="1:3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72" t="s">
        <v>50</v>
      </c>
      <c r="AA1" s="1"/>
      <c r="AB1" s="1"/>
      <c r="AC1" s="1"/>
      <c r="AD1" s="1"/>
      <c r="AE1" s="1"/>
      <c r="AH1" s="1"/>
    </row>
    <row r="2" spans="1:3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72" t="s">
        <v>51</v>
      </c>
      <c r="AA2" s="1"/>
      <c r="AB2" s="1"/>
      <c r="AC2" s="1"/>
      <c r="AD2" s="1"/>
      <c r="AE2" s="1"/>
      <c r="AH2" s="1"/>
    </row>
    <row r="3" spans="1:34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72" t="s">
        <v>52</v>
      </c>
      <c r="AA3" s="1"/>
      <c r="AB3" s="1"/>
      <c r="AC3" s="1"/>
      <c r="AD3" s="1"/>
      <c r="AE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72" t="s">
        <v>53</v>
      </c>
      <c r="AA4" s="1"/>
      <c r="AB4" s="1"/>
      <c r="AC4" s="1"/>
      <c r="AD4" s="1"/>
      <c r="AE4" s="1"/>
      <c r="AH4" s="1"/>
    </row>
    <row r="5" spans="1:34" ht="17.2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72" t="s">
        <v>208</v>
      </c>
      <c r="AA5" s="1"/>
      <c r="AB5" s="1"/>
      <c r="AC5" s="1"/>
      <c r="AD5" s="1"/>
      <c r="AE5" s="1"/>
      <c r="AH5" s="1"/>
    </row>
    <row r="6" spans="1:34" ht="18.75">
      <c r="A6" s="179" t="s">
        <v>54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</row>
    <row r="7" spans="1:3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4" t="s">
        <v>55</v>
      </c>
      <c r="N7" s="180" t="s">
        <v>331</v>
      </c>
      <c r="O7" s="180"/>
      <c r="P7" s="180"/>
      <c r="Q7" s="180"/>
      <c r="R7" s="180"/>
      <c r="S7" s="180"/>
      <c r="T7" s="5">
        <v>20</v>
      </c>
      <c r="U7" s="6">
        <v>19</v>
      </c>
      <c r="V7" s="7" t="s">
        <v>57</v>
      </c>
      <c r="W7" s="3"/>
      <c r="X7" s="3"/>
      <c r="Y7" s="5"/>
      <c r="Z7" s="3"/>
      <c r="AA7" s="3"/>
      <c r="AB7" s="3"/>
      <c r="AC7" s="3"/>
      <c r="AD7" s="3"/>
      <c r="AE7" s="3"/>
      <c r="AF7" s="3"/>
      <c r="AG7" s="3"/>
      <c r="AH7" s="3"/>
    </row>
    <row r="8" spans="1:34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>
      <c r="A9" s="175" t="s">
        <v>58</v>
      </c>
      <c r="B9" s="175"/>
      <c r="C9" s="175"/>
      <c r="D9" s="175"/>
      <c r="E9" s="175"/>
      <c r="F9" s="175"/>
      <c r="G9" s="175"/>
      <c r="H9" s="175"/>
      <c r="I9" s="175"/>
      <c r="J9" s="175"/>
      <c r="K9" s="175"/>
      <c r="L9" s="175"/>
      <c r="M9" s="176" t="s">
        <v>59</v>
      </c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7"/>
      <c r="AE9" s="177"/>
      <c r="AF9" s="177"/>
      <c r="AG9" s="177"/>
      <c r="AH9" s="178"/>
    </row>
    <row r="10" spans="1:34">
      <c r="A10" s="175" t="s">
        <v>60</v>
      </c>
      <c r="B10" s="175"/>
      <c r="C10" s="175"/>
      <c r="D10" s="175"/>
      <c r="E10" s="175"/>
      <c r="F10" s="175"/>
      <c r="G10" s="175"/>
      <c r="H10" s="175"/>
      <c r="I10" s="175"/>
      <c r="J10" s="175"/>
      <c r="K10" s="175"/>
      <c r="L10" s="175"/>
      <c r="M10" s="176" t="s">
        <v>61</v>
      </c>
      <c r="N10" s="177"/>
      <c r="O10" s="177"/>
      <c r="P10" s="177"/>
      <c r="Q10" s="177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7"/>
      <c r="AE10" s="177"/>
      <c r="AF10" s="177"/>
      <c r="AG10" s="177"/>
      <c r="AH10" s="178"/>
    </row>
    <row r="11" spans="1:34">
      <c r="A11" s="175" t="s">
        <v>62</v>
      </c>
      <c r="B11" s="175"/>
      <c r="C11" s="175"/>
      <c r="D11" s="175"/>
      <c r="E11" s="175"/>
      <c r="F11" s="175"/>
      <c r="G11" s="175"/>
      <c r="H11" s="175"/>
      <c r="I11" s="175"/>
      <c r="J11" s="175"/>
      <c r="K11" s="175"/>
      <c r="L11" s="175"/>
      <c r="M11" s="176" t="s">
        <v>63</v>
      </c>
      <c r="N11" s="177"/>
      <c r="O11" s="177"/>
      <c r="P11" s="177"/>
      <c r="Q11" s="177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7"/>
      <c r="AE11" s="177"/>
      <c r="AF11" s="177"/>
      <c r="AG11" s="177"/>
      <c r="AH11" s="178"/>
    </row>
    <row r="12" spans="1:34">
      <c r="A12" s="175" t="s">
        <v>64</v>
      </c>
      <c r="B12" s="175"/>
      <c r="C12" s="175"/>
      <c r="D12" s="175"/>
      <c r="E12" s="175"/>
      <c r="F12" s="175"/>
      <c r="G12" s="175"/>
      <c r="H12" s="175"/>
      <c r="I12" s="175"/>
      <c r="J12" s="175"/>
      <c r="K12" s="175"/>
      <c r="L12" s="175"/>
      <c r="M12" s="176" t="s">
        <v>65</v>
      </c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8"/>
    </row>
    <row r="13" spans="1:34">
      <c r="A13" s="175" t="s">
        <v>66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6" t="s">
        <v>332</v>
      </c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8"/>
    </row>
    <row r="14" spans="1:34">
      <c r="A14" s="175" t="s">
        <v>12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6" t="s">
        <v>333</v>
      </c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7"/>
      <c r="AE14" s="177"/>
      <c r="AF14" s="177"/>
      <c r="AG14" s="177"/>
      <c r="AH14" s="178"/>
    </row>
    <row r="15" spans="1:34">
      <c r="A15" s="175" t="s">
        <v>67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6" t="s">
        <v>334</v>
      </c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  <c r="AF15" s="177"/>
      <c r="AG15" s="177"/>
      <c r="AH15" s="178"/>
    </row>
    <row r="16" spans="1:34">
      <c r="A16" s="3"/>
      <c r="B16" s="3"/>
      <c r="C16" s="7"/>
      <c r="D16" s="7"/>
      <c r="E16" s="7"/>
      <c r="F16" s="169" t="s">
        <v>69</v>
      </c>
      <c r="G16" s="170"/>
      <c r="H16" s="170"/>
      <c r="I16" s="170"/>
      <c r="J16" s="170"/>
      <c r="K16" s="170"/>
      <c r="L16" s="171"/>
      <c r="M16" s="172">
        <v>43551</v>
      </c>
      <c r="N16" s="173"/>
      <c r="O16" s="173"/>
      <c r="P16" s="173"/>
      <c r="Q16" s="173"/>
      <c r="R16" s="174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spans="1:34">
      <c r="A17" s="7"/>
      <c r="B17" s="3"/>
      <c r="C17" s="7"/>
      <c r="D17" s="7"/>
      <c r="E17" s="7"/>
      <c r="F17" s="169" t="s">
        <v>70</v>
      </c>
      <c r="G17" s="170"/>
      <c r="H17" s="170"/>
      <c r="I17" s="170"/>
      <c r="J17" s="170"/>
      <c r="K17" s="170"/>
      <c r="L17" s="171"/>
      <c r="M17" s="172"/>
      <c r="N17" s="173"/>
      <c r="O17" s="173"/>
      <c r="P17" s="173"/>
      <c r="Q17" s="173"/>
      <c r="R17" s="174"/>
      <c r="S17" s="7"/>
      <c r="T17" s="7"/>
      <c r="U17" s="7"/>
    </row>
    <row r="18" spans="1:34">
      <c r="A18" s="7"/>
      <c r="B18" s="3"/>
      <c r="C18" s="7"/>
      <c r="D18" s="7"/>
      <c r="E18" s="7"/>
      <c r="F18" s="169" t="s">
        <v>71</v>
      </c>
      <c r="G18" s="170"/>
      <c r="H18" s="170"/>
      <c r="I18" s="170"/>
      <c r="J18" s="170"/>
      <c r="K18" s="170"/>
      <c r="L18" s="171"/>
      <c r="M18" s="172"/>
      <c r="N18" s="173"/>
      <c r="O18" s="173"/>
      <c r="P18" s="173"/>
      <c r="Q18" s="173"/>
      <c r="R18" s="174"/>
      <c r="S18" s="7"/>
      <c r="T18" s="7"/>
      <c r="U18" s="7"/>
    </row>
    <row r="19" spans="1:34">
      <c r="A19" s="181" t="s">
        <v>72</v>
      </c>
      <c r="B19" s="181"/>
      <c r="C19" s="181"/>
      <c r="D19" s="181"/>
      <c r="E19" s="181"/>
      <c r="F19" s="181"/>
      <c r="G19" s="181"/>
      <c r="H19" s="181"/>
      <c r="I19" s="181"/>
      <c r="J19" s="181"/>
      <c r="K19" s="181"/>
      <c r="L19" s="181"/>
      <c r="M19" s="181"/>
      <c r="N19" s="181"/>
      <c r="O19" s="181"/>
      <c r="P19" s="181"/>
      <c r="Q19" s="181"/>
      <c r="R19" s="181" t="s">
        <v>73</v>
      </c>
      <c r="S19" s="181"/>
      <c r="T19" s="8" t="s">
        <v>74</v>
      </c>
      <c r="U19" s="183" t="s">
        <v>56</v>
      </c>
      <c r="V19" s="183"/>
      <c r="W19" s="183"/>
      <c r="X19" s="183"/>
      <c r="Y19" s="9">
        <v>20</v>
      </c>
      <c r="Z19" s="10">
        <v>18</v>
      </c>
      <c r="AA19" s="11" t="s">
        <v>75</v>
      </c>
      <c r="AB19" s="12"/>
      <c r="AC19" s="13"/>
      <c r="AD19" s="13"/>
      <c r="AE19" s="13"/>
      <c r="AF19" s="8" t="s">
        <v>76</v>
      </c>
      <c r="AG19" s="10">
        <v>17</v>
      </c>
      <c r="AH19" s="11"/>
    </row>
    <row r="20" spans="1:34">
      <c r="A20" s="181"/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4"/>
      <c r="U20" s="14"/>
      <c r="V20" s="14"/>
      <c r="W20" s="14"/>
      <c r="X20" s="14"/>
      <c r="Y20" s="14"/>
      <c r="Z20" s="14"/>
      <c r="AA20" s="15"/>
      <c r="AB20" s="16"/>
      <c r="AC20" s="14"/>
      <c r="AD20" s="14"/>
      <c r="AE20" s="14"/>
      <c r="AF20" s="14"/>
      <c r="AG20" s="14"/>
      <c r="AH20" s="15"/>
    </row>
    <row r="21" spans="1:34">
      <c r="A21" s="181">
        <v>1</v>
      </c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>
        <v>2</v>
      </c>
      <c r="S21" s="181"/>
      <c r="T21" s="181">
        <v>3</v>
      </c>
      <c r="U21" s="181"/>
      <c r="V21" s="181"/>
      <c r="W21" s="181"/>
      <c r="X21" s="181"/>
      <c r="Y21" s="181"/>
      <c r="Z21" s="181"/>
      <c r="AA21" s="181"/>
      <c r="AB21" s="181">
        <v>4</v>
      </c>
      <c r="AC21" s="181"/>
      <c r="AD21" s="181"/>
      <c r="AE21" s="181"/>
      <c r="AF21" s="181"/>
      <c r="AG21" s="181"/>
      <c r="AH21" s="181"/>
    </row>
    <row r="22" spans="1:34">
      <c r="A22" s="182" t="s">
        <v>77</v>
      </c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2"/>
      <c r="M22" s="182"/>
      <c r="N22" s="182"/>
      <c r="O22" s="182"/>
      <c r="P22" s="182"/>
      <c r="Q22" s="182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181"/>
      <c r="AD22" s="181"/>
      <c r="AE22" s="181"/>
      <c r="AF22" s="181"/>
      <c r="AG22" s="181"/>
      <c r="AH22" s="181"/>
    </row>
    <row r="23" spans="1:34">
      <c r="A23" s="184" t="s">
        <v>78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1">
        <v>110</v>
      </c>
      <c r="S23" s="181"/>
      <c r="T23" s="188">
        <v>5967</v>
      </c>
      <c r="U23" s="189"/>
      <c r="V23" s="189"/>
      <c r="W23" s="189"/>
      <c r="X23" s="189"/>
      <c r="Y23" s="189"/>
      <c r="Z23" s="189"/>
      <c r="AA23" s="190"/>
      <c r="AB23" s="187">
        <v>278</v>
      </c>
      <c r="AC23" s="187"/>
      <c r="AD23" s="187"/>
      <c r="AE23" s="187"/>
      <c r="AF23" s="187"/>
      <c r="AG23" s="187"/>
      <c r="AH23" s="187"/>
    </row>
    <row r="24" spans="1:34">
      <c r="A24" s="184" t="s">
        <v>79</v>
      </c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181">
        <v>120</v>
      </c>
      <c r="S24" s="181"/>
      <c r="T24" s="187"/>
      <c r="U24" s="187"/>
      <c r="V24" s="187"/>
      <c r="W24" s="187"/>
      <c r="X24" s="187"/>
      <c r="Y24" s="187"/>
      <c r="Z24" s="187"/>
      <c r="AA24" s="187"/>
      <c r="AB24" s="187"/>
      <c r="AC24" s="187"/>
      <c r="AD24" s="187"/>
      <c r="AE24" s="187"/>
      <c r="AF24" s="187"/>
      <c r="AG24" s="187"/>
      <c r="AH24" s="187"/>
    </row>
    <row r="25" spans="1:34">
      <c r="A25" s="184" t="s">
        <v>80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1">
        <v>130</v>
      </c>
      <c r="S25" s="181"/>
      <c r="T25" s="185">
        <v>0</v>
      </c>
      <c r="U25" s="185"/>
      <c r="V25" s="185"/>
      <c r="W25" s="185"/>
      <c r="X25" s="185"/>
      <c r="Y25" s="185"/>
      <c r="Z25" s="185"/>
      <c r="AA25" s="185"/>
      <c r="AB25" s="185">
        <v>0</v>
      </c>
      <c r="AC25" s="185"/>
      <c r="AD25" s="185"/>
      <c r="AE25" s="185"/>
      <c r="AF25" s="185"/>
      <c r="AG25" s="185"/>
      <c r="AH25" s="185"/>
    </row>
    <row r="26" spans="1:34">
      <c r="A26" s="186" t="s">
        <v>81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1"/>
      <c r="S26" s="181"/>
      <c r="T26" s="187"/>
      <c r="U26" s="187"/>
      <c r="V26" s="187"/>
      <c r="W26" s="187"/>
      <c r="X26" s="187"/>
      <c r="Y26" s="187"/>
      <c r="Z26" s="187"/>
      <c r="AA26" s="187"/>
      <c r="AB26" s="187"/>
      <c r="AC26" s="187"/>
      <c r="AD26" s="187"/>
      <c r="AE26" s="187"/>
      <c r="AF26" s="187"/>
      <c r="AG26" s="187"/>
      <c r="AH26" s="187"/>
    </row>
    <row r="27" spans="1:34">
      <c r="A27" s="186" t="s">
        <v>82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1">
        <v>131</v>
      </c>
      <c r="S27" s="181"/>
      <c r="T27" s="187"/>
      <c r="U27" s="187"/>
      <c r="V27" s="187"/>
      <c r="W27" s="187"/>
      <c r="X27" s="187"/>
      <c r="Y27" s="187"/>
      <c r="Z27" s="187"/>
      <c r="AA27" s="187"/>
      <c r="AB27" s="187"/>
      <c r="AC27" s="187"/>
      <c r="AD27" s="187"/>
      <c r="AE27" s="187"/>
      <c r="AF27" s="187"/>
      <c r="AG27" s="187"/>
      <c r="AH27" s="187"/>
    </row>
    <row r="28" spans="1:34">
      <c r="A28" s="186" t="s">
        <v>83</v>
      </c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1">
        <v>132</v>
      </c>
      <c r="S28" s="181"/>
      <c r="T28" s="187"/>
      <c r="U28" s="187"/>
      <c r="V28" s="187"/>
      <c r="W28" s="187"/>
      <c r="X28" s="187"/>
      <c r="Y28" s="187"/>
      <c r="Z28" s="187"/>
      <c r="AA28" s="187"/>
      <c r="AB28" s="187"/>
      <c r="AC28" s="187"/>
      <c r="AD28" s="187"/>
      <c r="AE28" s="187"/>
      <c r="AF28" s="187"/>
      <c r="AG28" s="187"/>
      <c r="AH28" s="187"/>
    </row>
    <row r="29" spans="1:34">
      <c r="A29" s="186" t="s">
        <v>84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1">
        <v>133</v>
      </c>
      <c r="S29" s="181"/>
      <c r="T29" s="187"/>
      <c r="U29" s="187"/>
      <c r="V29" s="187"/>
      <c r="W29" s="187"/>
      <c r="X29" s="187"/>
      <c r="Y29" s="187"/>
      <c r="Z29" s="187"/>
      <c r="AA29" s="187"/>
      <c r="AB29" s="187"/>
      <c r="AC29" s="187"/>
      <c r="AD29" s="187"/>
      <c r="AE29" s="187"/>
      <c r="AF29" s="187"/>
      <c r="AG29" s="187"/>
      <c r="AH29" s="187"/>
    </row>
    <row r="30" spans="1:34">
      <c r="A30" s="184" t="s">
        <v>85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181">
        <v>140</v>
      </c>
      <c r="S30" s="181"/>
      <c r="T30" s="187"/>
      <c r="U30" s="187"/>
      <c r="V30" s="187"/>
      <c r="W30" s="187"/>
      <c r="X30" s="187"/>
      <c r="Y30" s="187"/>
      <c r="Z30" s="187"/>
      <c r="AA30" s="187"/>
      <c r="AB30" s="187">
        <v>5142</v>
      </c>
      <c r="AC30" s="187"/>
      <c r="AD30" s="187"/>
      <c r="AE30" s="187"/>
      <c r="AF30" s="187"/>
      <c r="AG30" s="187"/>
      <c r="AH30" s="187"/>
    </row>
    <row r="31" spans="1:34">
      <c r="A31" s="184" t="s">
        <v>86</v>
      </c>
      <c r="B31" s="184"/>
      <c r="C31" s="184"/>
      <c r="D31" s="184"/>
      <c r="E31" s="184"/>
      <c r="F31" s="184"/>
      <c r="G31" s="184"/>
      <c r="H31" s="184"/>
      <c r="I31" s="184"/>
      <c r="J31" s="184"/>
      <c r="K31" s="184"/>
      <c r="L31" s="184"/>
      <c r="M31" s="184"/>
      <c r="N31" s="184"/>
      <c r="O31" s="184"/>
      <c r="P31" s="184"/>
      <c r="Q31" s="184"/>
      <c r="R31" s="181">
        <v>150</v>
      </c>
      <c r="S31" s="181"/>
      <c r="T31" s="187"/>
      <c r="U31" s="187"/>
      <c r="V31" s="187"/>
      <c r="W31" s="187"/>
      <c r="X31" s="187"/>
      <c r="Y31" s="187"/>
      <c r="Z31" s="187"/>
      <c r="AA31" s="187"/>
      <c r="AB31" s="187"/>
      <c r="AC31" s="187"/>
      <c r="AD31" s="187"/>
      <c r="AE31" s="187"/>
      <c r="AF31" s="187"/>
      <c r="AG31" s="187"/>
      <c r="AH31" s="187"/>
    </row>
    <row r="32" spans="1:34">
      <c r="A32" s="184" t="s">
        <v>87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1">
        <v>160</v>
      </c>
      <c r="S32" s="181"/>
      <c r="T32" s="187"/>
      <c r="U32" s="187"/>
      <c r="V32" s="187"/>
      <c r="W32" s="187"/>
      <c r="X32" s="187"/>
      <c r="Y32" s="187"/>
      <c r="Z32" s="187"/>
      <c r="AA32" s="187"/>
      <c r="AB32" s="187"/>
      <c r="AC32" s="187"/>
      <c r="AD32" s="187"/>
      <c r="AE32" s="187"/>
      <c r="AF32" s="187"/>
      <c r="AG32" s="187"/>
      <c r="AH32" s="187"/>
    </row>
    <row r="33" spans="1:34">
      <c r="A33" s="184" t="s">
        <v>88</v>
      </c>
      <c r="B33" s="184"/>
      <c r="C33" s="184"/>
      <c r="D33" s="184"/>
      <c r="E33" s="184"/>
      <c r="F33" s="184"/>
      <c r="G33" s="184"/>
      <c r="H33" s="184"/>
      <c r="I33" s="184"/>
      <c r="J33" s="184"/>
      <c r="K33" s="184"/>
      <c r="L33" s="184"/>
      <c r="M33" s="184"/>
      <c r="N33" s="184"/>
      <c r="O33" s="184"/>
      <c r="P33" s="184"/>
      <c r="Q33" s="184"/>
      <c r="R33" s="181">
        <v>170</v>
      </c>
      <c r="S33" s="181"/>
      <c r="T33" s="187"/>
      <c r="U33" s="187"/>
      <c r="V33" s="187"/>
      <c r="W33" s="187"/>
      <c r="X33" s="187"/>
      <c r="Y33" s="187"/>
      <c r="Z33" s="187"/>
      <c r="AA33" s="187"/>
      <c r="AB33" s="187"/>
      <c r="AC33" s="187"/>
      <c r="AD33" s="187"/>
      <c r="AE33" s="187"/>
      <c r="AF33" s="187"/>
      <c r="AG33" s="187"/>
      <c r="AH33" s="187"/>
    </row>
    <row r="34" spans="1:34">
      <c r="A34" s="184" t="s">
        <v>89</v>
      </c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1">
        <v>180</v>
      </c>
      <c r="S34" s="181"/>
      <c r="T34" s="187"/>
      <c r="U34" s="187"/>
      <c r="V34" s="187"/>
      <c r="W34" s="187"/>
      <c r="X34" s="187"/>
      <c r="Y34" s="187"/>
      <c r="Z34" s="187"/>
      <c r="AA34" s="187"/>
      <c r="AB34" s="187"/>
      <c r="AC34" s="187"/>
      <c r="AD34" s="187"/>
      <c r="AE34" s="187"/>
      <c r="AF34" s="187"/>
      <c r="AG34" s="187"/>
      <c r="AH34" s="187"/>
    </row>
    <row r="35" spans="1:34">
      <c r="A35" s="182" t="s">
        <v>90</v>
      </c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  <c r="M35" s="182"/>
      <c r="N35" s="182"/>
      <c r="O35" s="182"/>
      <c r="P35" s="182"/>
      <c r="Q35" s="182"/>
      <c r="R35" s="181">
        <v>190</v>
      </c>
      <c r="S35" s="181"/>
      <c r="T35" s="191">
        <v>5967</v>
      </c>
      <c r="U35" s="191"/>
      <c r="V35" s="191"/>
      <c r="W35" s="191"/>
      <c r="X35" s="191"/>
      <c r="Y35" s="191"/>
      <c r="Z35" s="191"/>
      <c r="AA35" s="191"/>
      <c r="AB35" s="191">
        <v>5420</v>
      </c>
      <c r="AC35" s="191"/>
      <c r="AD35" s="191"/>
      <c r="AE35" s="191"/>
      <c r="AF35" s="191"/>
      <c r="AG35" s="191"/>
      <c r="AH35" s="191"/>
    </row>
    <row r="36" spans="1:34">
      <c r="A36" s="182" t="s">
        <v>91</v>
      </c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181"/>
      <c r="S36" s="181"/>
      <c r="T36" s="192"/>
      <c r="U36" s="192"/>
      <c r="V36" s="192"/>
      <c r="W36" s="192"/>
      <c r="X36" s="192"/>
      <c r="Y36" s="192"/>
      <c r="Z36" s="192"/>
      <c r="AA36" s="192"/>
      <c r="AB36" s="187"/>
      <c r="AC36" s="187"/>
      <c r="AD36" s="187"/>
      <c r="AE36" s="187"/>
      <c r="AF36" s="187"/>
      <c r="AG36" s="187"/>
      <c r="AH36" s="187"/>
    </row>
    <row r="37" spans="1:34">
      <c r="A37" s="184" t="s">
        <v>92</v>
      </c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1">
        <v>210</v>
      </c>
      <c r="S37" s="181"/>
      <c r="T37" s="185">
        <v>1086</v>
      </c>
      <c r="U37" s="185"/>
      <c r="V37" s="185"/>
      <c r="W37" s="185"/>
      <c r="X37" s="185"/>
      <c r="Y37" s="185"/>
      <c r="Z37" s="185"/>
      <c r="AA37" s="185"/>
      <c r="AB37" s="185">
        <v>897</v>
      </c>
      <c r="AC37" s="185"/>
      <c r="AD37" s="185"/>
      <c r="AE37" s="185"/>
      <c r="AF37" s="185"/>
      <c r="AG37" s="185"/>
      <c r="AH37" s="185"/>
    </row>
    <row r="38" spans="1:34">
      <c r="A38" s="186" t="s">
        <v>81</v>
      </c>
      <c r="B38" s="186"/>
      <c r="C38" s="186"/>
      <c r="D38" s="186"/>
      <c r="E38" s="186"/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1"/>
      <c r="S38" s="181"/>
      <c r="T38" s="187"/>
      <c r="U38" s="187"/>
      <c r="V38" s="187"/>
      <c r="W38" s="187"/>
      <c r="X38" s="187"/>
      <c r="Y38" s="187"/>
      <c r="Z38" s="187"/>
      <c r="AA38" s="187"/>
      <c r="AB38" s="187"/>
      <c r="AC38" s="187"/>
      <c r="AD38" s="187"/>
      <c r="AE38" s="187"/>
      <c r="AF38" s="187"/>
      <c r="AG38" s="187"/>
      <c r="AH38" s="187"/>
    </row>
    <row r="39" spans="1:34">
      <c r="A39" s="186" t="s">
        <v>93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1">
        <v>211</v>
      </c>
      <c r="S39" s="181"/>
      <c r="T39" s="187">
        <v>123</v>
      </c>
      <c r="U39" s="187"/>
      <c r="V39" s="187"/>
      <c r="W39" s="187"/>
      <c r="X39" s="187"/>
      <c r="Y39" s="187"/>
      <c r="Z39" s="187"/>
      <c r="AA39" s="187"/>
      <c r="AB39" s="188">
        <v>138</v>
      </c>
      <c r="AC39" s="189"/>
      <c r="AD39" s="189"/>
      <c r="AE39" s="189"/>
      <c r="AF39" s="189"/>
      <c r="AG39" s="189"/>
      <c r="AH39" s="190"/>
    </row>
    <row r="40" spans="1:34">
      <c r="A40" s="186" t="s">
        <v>94</v>
      </c>
      <c r="B40" s="186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1">
        <v>212</v>
      </c>
      <c r="S40" s="181"/>
      <c r="T40" s="187">
        <v>1</v>
      </c>
      <c r="U40" s="187"/>
      <c r="V40" s="187"/>
      <c r="W40" s="187"/>
      <c r="X40" s="187"/>
      <c r="Y40" s="187"/>
      <c r="Z40" s="187"/>
      <c r="AA40" s="187"/>
      <c r="AB40" s="188">
        <v>1</v>
      </c>
      <c r="AC40" s="189"/>
      <c r="AD40" s="189"/>
      <c r="AE40" s="189"/>
      <c r="AF40" s="189"/>
      <c r="AG40" s="189"/>
      <c r="AH40" s="190"/>
    </row>
    <row r="41" spans="1:34">
      <c r="A41" s="186" t="s">
        <v>95</v>
      </c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1">
        <v>213</v>
      </c>
      <c r="S41" s="181"/>
      <c r="T41" s="187">
        <v>499</v>
      </c>
      <c r="U41" s="187"/>
      <c r="V41" s="187"/>
      <c r="W41" s="187"/>
      <c r="X41" s="187"/>
      <c r="Y41" s="187"/>
      <c r="Z41" s="187"/>
      <c r="AA41" s="187"/>
      <c r="AB41" s="188">
        <v>347</v>
      </c>
      <c r="AC41" s="189"/>
      <c r="AD41" s="189"/>
      <c r="AE41" s="189"/>
      <c r="AF41" s="189"/>
      <c r="AG41" s="189"/>
      <c r="AH41" s="190"/>
    </row>
    <row r="42" spans="1:34">
      <c r="A42" s="186" t="s">
        <v>96</v>
      </c>
      <c r="B42" s="186"/>
      <c r="C42" s="186"/>
      <c r="D42" s="186"/>
      <c r="E42" s="186"/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1">
        <v>214</v>
      </c>
      <c r="S42" s="181"/>
      <c r="T42" s="187">
        <v>463</v>
      </c>
      <c r="U42" s="187"/>
      <c r="V42" s="187"/>
      <c r="W42" s="187"/>
      <c r="X42" s="187"/>
      <c r="Y42" s="187"/>
      <c r="Z42" s="187"/>
      <c r="AA42" s="187"/>
      <c r="AB42" s="188">
        <v>411</v>
      </c>
      <c r="AC42" s="189"/>
      <c r="AD42" s="189"/>
      <c r="AE42" s="189"/>
      <c r="AF42" s="189"/>
      <c r="AG42" s="189"/>
      <c r="AH42" s="190"/>
    </row>
    <row r="43" spans="1:34">
      <c r="A43" s="186" t="s">
        <v>97</v>
      </c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1">
        <v>215</v>
      </c>
      <c r="S43" s="181"/>
      <c r="T43" s="187">
        <v>0</v>
      </c>
      <c r="U43" s="187"/>
      <c r="V43" s="187"/>
      <c r="W43" s="187"/>
      <c r="X43" s="187"/>
      <c r="Y43" s="187"/>
      <c r="Z43" s="187"/>
      <c r="AA43" s="187"/>
      <c r="AB43" s="188"/>
      <c r="AC43" s="189"/>
      <c r="AD43" s="189"/>
      <c r="AE43" s="189"/>
      <c r="AF43" s="189"/>
      <c r="AG43" s="189"/>
      <c r="AH43" s="190"/>
    </row>
    <row r="44" spans="1:34">
      <c r="A44" s="186" t="s">
        <v>98</v>
      </c>
      <c r="B44" s="186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1">
        <v>216</v>
      </c>
      <c r="S44" s="181"/>
      <c r="T44" s="187"/>
      <c r="U44" s="187"/>
      <c r="V44" s="187"/>
      <c r="W44" s="187"/>
      <c r="X44" s="187"/>
      <c r="Y44" s="187"/>
      <c r="Z44" s="187"/>
      <c r="AA44" s="187"/>
      <c r="AB44" s="188"/>
      <c r="AC44" s="189"/>
      <c r="AD44" s="189"/>
      <c r="AE44" s="189"/>
      <c r="AF44" s="189"/>
      <c r="AG44" s="189"/>
      <c r="AH44" s="190"/>
    </row>
    <row r="45" spans="1:34">
      <c r="A45" s="184" t="s">
        <v>99</v>
      </c>
      <c r="B45" s="184"/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  <c r="O45" s="184"/>
      <c r="P45" s="184"/>
      <c r="Q45" s="184"/>
      <c r="R45" s="181">
        <v>220</v>
      </c>
      <c r="S45" s="181"/>
      <c r="T45" s="187"/>
      <c r="U45" s="187"/>
      <c r="V45" s="187"/>
      <c r="W45" s="187"/>
      <c r="X45" s="187"/>
      <c r="Y45" s="187"/>
      <c r="Z45" s="187"/>
      <c r="AA45" s="187"/>
      <c r="AB45" s="188"/>
      <c r="AC45" s="189"/>
      <c r="AD45" s="189"/>
      <c r="AE45" s="189"/>
      <c r="AF45" s="189"/>
      <c r="AG45" s="189"/>
      <c r="AH45" s="190"/>
    </row>
    <row r="46" spans="1:34">
      <c r="A46" s="184" t="s">
        <v>100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1">
        <v>230</v>
      </c>
      <c r="S46" s="181"/>
      <c r="T46" s="187">
        <v>2</v>
      </c>
      <c r="U46" s="187"/>
      <c r="V46" s="187"/>
      <c r="W46" s="187"/>
      <c r="X46" s="187"/>
      <c r="Y46" s="187"/>
      <c r="Z46" s="187"/>
      <c r="AA46" s="187"/>
      <c r="AB46" s="188"/>
      <c r="AC46" s="189"/>
      <c r="AD46" s="189"/>
      <c r="AE46" s="189"/>
      <c r="AF46" s="189"/>
      <c r="AG46" s="189"/>
      <c r="AH46" s="190"/>
    </row>
    <row r="47" spans="1:34">
      <c r="A47" s="184" t="s">
        <v>101</v>
      </c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1">
        <v>240</v>
      </c>
      <c r="S47" s="181"/>
      <c r="T47" s="187">
        <v>19</v>
      </c>
      <c r="U47" s="187"/>
      <c r="V47" s="187"/>
      <c r="W47" s="187"/>
      <c r="X47" s="187"/>
      <c r="Y47" s="187"/>
      <c r="Z47" s="187"/>
      <c r="AA47" s="187"/>
      <c r="AB47" s="188">
        <v>20</v>
      </c>
      <c r="AC47" s="189"/>
      <c r="AD47" s="189"/>
      <c r="AE47" s="189"/>
      <c r="AF47" s="189"/>
      <c r="AG47" s="189"/>
      <c r="AH47" s="190"/>
    </row>
    <row r="48" spans="1:34">
      <c r="A48" s="184" t="s">
        <v>102</v>
      </c>
      <c r="B48" s="184"/>
      <c r="C48" s="18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4"/>
      <c r="P48" s="184"/>
      <c r="Q48" s="184"/>
      <c r="R48" s="181">
        <v>250</v>
      </c>
      <c r="S48" s="181"/>
      <c r="T48" s="187">
        <v>47</v>
      </c>
      <c r="U48" s="187"/>
      <c r="V48" s="187"/>
      <c r="W48" s="187"/>
      <c r="X48" s="187"/>
      <c r="Y48" s="187"/>
      <c r="Z48" s="187"/>
      <c r="AA48" s="187"/>
      <c r="AB48" s="188">
        <v>132</v>
      </c>
      <c r="AC48" s="189"/>
      <c r="AD48" s="189"/>
      <c r="AE48" s="189"/>
      <c r="AF48" s="189"/>
      <c r="AG48" s="189"/>
      <c r="AH48" s="190"/>
    </row>
    <row r="49" spans="1:34">
      <c r="A49" s="184" t="s">
        <v>103</v>
      </c>
      <c r="B49" s="184"/>
      <c r="C49" s="184"/>
      <c r="D49" s="184"/>
      <c r="E49" s="184"/>
      <c r="F49" s="184"/>
      <c r="G49" s="184"/>
      <c r="H49" s="184"/>
      <c r="I49" s="184"/>
      <c r="J49" s="184"/>
      <c r="K49" s="184"/>
      <c r="L49" s="184"/>
      <c r="M49" s="184"/>
      <c r="N49" s="184"/>
      <c r="O49" s="184"/>
      <c r="P49" s="184"/>
      <c r="Q49" s="184"/>
      <c r="R49" s="181">
        <v>260</v>
      </c>
      <c r="S49" s="181"/>
      <c r="T49" s="187"/>
      <c r="U49" s="187"/>
      <c r="V49" s="187"/>
      <c r="W49" s="187"/>
      <c r="X49" s="187"/>
      <c r="Y49" s="187"/>
      <c r="Z49" s="187"/>
      <c r="AA49" s="187"/>
      <c r="AB49" s="187"/>
      <c r="AC49" s="187"/>
      <c r="AD49" s="187"/>
      <c r="AE49" s="187"/>
      <c r="AF49" s="187"/>
      <c r="AG49" s="187"/>
      <c r="AH49" s="187"/>
    </row>
    <row r="50" spans="1:34">
      <c r="A50" s="184" t="s">
        <v>104</v>
      </c>
      <c r="B50" s="184"/>
      <c r="C50" s="184"/>
      <c r="D50" s="184"/>
      <c r="E50" s="184"/>
      <c r="F50" s="184"/>
      <c r="G50" s="184"/>
      <c r="H50" s="184"/>
      <c r="I50" s="184"/>
      <c r="J50" s="184"/>
      <c r="K50" s="184"/>
      <c r="L50" s="184"/>
      <c r="M50" s="184"/>
      <c r="N50" s="184"/>
      <c r="O50" s="184"/>
      <c r="P50" s="184"/>
      <c r="Q50" s="184"/>
      <c r="R50" s="181">
        <v>270</v>
      </c>
      <c r="S50" s="181"/>
      <c r="T50" s="187"/>
      <c r="U50" s="187"/>
      <c r="V50" s="187"/>
      <c r="W50" s="187"/>
      <c r="X50" s="187"/>
      <c r="Y50" s="187"/>
      <c r="Z50" s="187"/>
      <c r="AA50" s="187"/>
      <c r="AB50" s="187">
        <v>5</v>
      </c>
      <c r="AC50" s="187"/>
      <c r="AD50" s="187"/>
      <c r="AE50" s="187"/>
      <c r="AF50" s="187"/>
      <c r="AG50" s="187"/>
      <c r="AH50" s="187"/>
    </row>
    <row r="51" spans="1:34">
      <c r="A51" s="184" t="s">
        <v>105</v>
      </c>
      <c r="B51" s="184"/>
      <c r="C51" s="184"/>
      <c r="D51" s="184"/>
      <c r="E51" s="184"/>
      <c r="F51" s="184"/>
      <c r="G51" s="184"/>
      <c r="H51" s="184"/>
      <c r="I51" s="184"/>
      <c r="J51" s="184"/>
      <c r="K51" s="184"/>
      <c r="L51" s="184"/>
      <c r="M51" s="184"/>
      <c r="N51" s="184"/>
      <c r="O51" s="184"/>
      <c r="P51" s="184"/>
      <c r="Q51" s="184"/>
      <c r="R51" s="181">
        <v>280</v>
      </c>
      <c r="S51" s="181"/>
      <c r="T51" s="187"/>
      <c r="U51" s="187"/>
      <c r="V51" s="187"/>
      <c r="W51" s="187"/>
      <c r="X51" s="187"/>
      <c r="Y51" s="187"/>
      <c r="Z51" s="187"/>
      <c r="AA51" s="187"/>
      <c r="AB51" s="187"/>
      <c r="AC51" s="187"/>
      <c r="AD51" s="187"/>
      <c r="AE51" s="187"/>
      <c r="AF51" s="187"/>
      <c r="AG51" s="187"/>
      <c r="AH51" s="187"/>
    </row>
    <row r="52" spans="1:34">
      <c r="A52" s="182" t="s">
        <v>106</v>
      </c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181">
        <v>290</v>
      </c>
      <c r="S52" s="181"/>
      <c r="T52" s="191">
        <v>1154</v>
      </c>
      <c r="U52" s="191"/>
      <c r="V52" s="191"/>
      <c r="W52" s="191"/>
      <c r="X52" s="191"/>
      <c r="Y52" s="191"/>
      <c r="Z52" s="191"/>
      <c r="AA52" s="191"/>
      <c r="AB52" s="191">
        <v>1054</v>
      </c>
      <c r="AC52" s="191"/>
      <c r="AD52" s="191"/>
      <c r="AE52" s="191"/>
      <c r="AF52" s="191"/>
      <c r="AG52" s="191"/>
      <c r="AH52" s="191"/>
    </row>
    <row r="53" spans="1:34">
      <c r="A53" s="182" t="s">
        <v>107</v>
      </c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181">
        <v>300</v>
      </c>
      <c r="S53" s="181"/>
      <c r="T53" s="191">
        <v>7121</v>
      </c>
      <c r="U53" s="191"/>
      <c r="V53" s="191"/>
      <c r="W53" s="191"/>
      <c r="X53" s="191"/>
      <c r="Y53" s="191"/>
      <c r="Z53" s="191"/>
      <c r="AA53" s="191"/>
      <c r="AB53" s="191">
        <v>6474</v>
      </c>
      <c r="AC53" s="191"/>
      <c r="AD53" s="191"/>
      <c r="AE53" s="191"/>
      <c r="AF53" s="191"/>
      <c r="AG53" s="191"/>
      <c r="AH53" s="191"/>
    </row>
    <row r="54" spans="1:3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34">
      <c r="A55" s="181" t="s">
        <v>108</v>
      </c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  <c r="M55" s="181"/>
      <c r="N55" s="181"/>
      <c r="O55" s="181"/>
      <c r="P55" s="181"/>
      <c r="Q55" s="181"/>
      <c r="R55" s="181" t="s">
        <v>73</v>
      </c>
      <c r="S55" s="181"/>
      <c r="T55" s="8" t="s">
        <v>74</v>
      </c>
      <c r="U55" s="183" t="s">
        <v>56</v>
      </c>
      <c r="V55" s="183"/>
      <c r="W55" s="183"/>
      <c r="X55" s="183"/>
      <c r="Y55" s="9">
        <v>20</v>
      </c>
      <c r="Z55" s="10">
        <v>18</v>
      </c>
      <c r="AA55" s="11" t="s">
        <v>75</v>
      </c>
      <c r="AB55" s="12"/>
      <c r="AC55" s="13"/>
      <c r="AD55" s="13"/>
      <c r="AE55" s="13"/>
      <c r="AF55" s="8" t="s">
        <v>76</v>
      </c>
      <c r="AG55" s="10">
        <v>17</v>
      </c>
      <c r="AH55" s="11"/>
    </row>
    <row r="56" spans="1:34">
      <c r="A56" s="181"/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1"/>
      <c r="M56" s="181"/>
      <c r="N56" s="181"/>
      <c r="O56" s="181"/>
      <c r="P56" s="181"/>
      <c r="Q56" s="181"/>
      <c r="R56" s="181"/>
      <c r="S56" s="181"/>
      <c r="T56" s="14"/>
      <c r="U56" s="14"/>
      <c r="V56" s="14"/>
      <c r="W56" s="14"/>
      <c r="X56" s="14"/>
      <c r="Y56" s="14"/>
      <c r="Z56" s="14"/>
      <c r="AA56" s="15"/>
      <c r="AB56" s="16"/>
      <c r="AC56" s="14"/>
      <c r="AD56" s="14"/>
      <c r="AE56" s="14"/>
      <c r="AF56" s="14"/>
      <c r="AG56" s="14"/>
      <c r="AH56" s="15"/>
    </row>
    <row r="57" spans="1:34">
      <c r="A57" s="181">
        <v>1</v>
      </c>
      <c r="B57" s="181"/>
      <c r="C57" s="181"/>
      <c r="D57" s="181"/>
      <c r="E57" s="181"/>
      <c r="F57" s="181"/>
      <c r="G57" s="181"/>
      <c r="H57" s="181"/>
      <c r="I57" s="181"/>
      <c r="J57" s="181"/>
      <c r="K57" s="181"/>
      <c r="L57" s="181"/>
      <c r="M57" s="181"/>
      <c r="N57" s="181"/>
      <c r="O57" s="181"/>
      <c r="P57" s="181"/>
      <c r="Q57" s="181"/>
      <c r="R57" s="181">
        <v>2</v>
      </c>
      <c r="S57" s="181"/>
      <c r="T57" s="181">
        <v>3</v>
      </c>
      <c r="U57" s="181"/>
      <c r="V57" s="181"/>
      <c r="W57" s="181"/>
      <c r="X57" s="181"/>
      <c r="Y57" s="181"/>
      <c r="Z57" s="181"/>
      <c r="AA57" s="181"/>
      <c r="AB57" s="181">
        <v>4</v>
      </c>
      <c r="AC57" s="181"/>
      <c r="AD57" s="181"/>
      <c r="AE57" s="181"/>
      <c r="AF57" s="181"/>
      <c r="AG57" s="181"/>
      <c r="AH57" s="181"/>
    </row>
    <row r="58" spans="1:34">
      <c r="A58" s="182" t="s">
        <v>109</v>
      </c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81"/>
      <c r="S58" s="181"/>
      <c r="T58" s="194"/>
      <c r="U58" s="194"/>
      <c r="V58" s="194"/>
      <c r="W58" s="194"/>
      <c r="X58" s="194"/>
      <c r="Y58" s="194"/>
      <c r="Z58" s="194"/>
      <c r="AA58" s="194"/>
      <c r="AB58" s="194"/>
      <c r="AC58" s="194"/>
      <c r="AD58" s="194"/>
      <c r="AE58" s="194"/>
      <c r="AF58" s="194"/>
      <c r="AG58" s="194"/>
      <c r="AH58" s="194"/>
    </row>
    <row r="59" spans="1:34">
      <c r="A59" s="184" t="s">
        <v>110</v>
      </c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181">
        <v>410</v>
      </c>
      <c r="S59" s="181"/>
      <c r="T59" s="187">
        <v>197</v>
      </c>
      <c r="U59" s="187"/>
      <c r="V59" s="187"/>
      <c r="W59" s="187"/>
      <c r="X59" s="187"/>
      <c r="Y59" s="187"/>
      <c r="Z59" s="187"/>
      <c r="AA59" s="187"/>
      <c r="AB59" s="187">
        <v>197</v>
      </c>
      <c r="AC59" s="187"/>
      <c r="AD59" s="187"/>
      <c r="AE59" s="187"/>
      <c r="AF59" s="187"/>
      <c r="AG59" s="187"/>
      <c r="AH59" s="187"/>
    </row>
    <row r="60" spans="1:34">
      <c r="A60" s="184" t="s">
        <v>111</v>
      </c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181">
        <v>420</v>
      </c>
      <c r="S60" s="181"/>
      <c r="T60" s="193"/>
      <c r="U60" s="193"/>
      <c r="V60" s="193"/>
      <c r="W60" s="193"/>
      <c r="X60" s="193"/>
      <c r="Y60" s="193"/>
      <c r="Z60" s="193"/>
      <c r="AA60" s="193"/>
      <c r="AB60" s="193"/>
      <c r="AC60" s="193"/>
      <c r="AD60" s="193"/>
      <c r="AE60" s="193"/>
      <c r="AF60" s="193"/>
      <c r="AG60" s="193"/>
      <c r="AH60" s="193"/>
    </row>
    <row r="61" spans="1:34">
      <c r="A61" s="184" t="s">
        <v>112</v>
      </c>
      <c r="B61" s="184"/>
      <c r="C61" s="184"/>
      <c r="D61" s="184"/>
      <c r="E61" s="184"/>
      <c r="F61" s="184"/>
      <c r="G61" s="184"/>
      <c r="H61" s="184"/>
      <c r="I61" s="184"/>
      <c r="J61" s="184"/>
      <c r="K61" s="184"/>
      <c r="L61" s="184"/>
      <c r="M61" s="184"/>
      <c r="N61" s="184"/>
      <c r="O61" s="184"/>
      <c r="P61" s="184"/>
      <c r="Q61" s="184"/>
      <c r="R61" s="181">
        <v>430</v>
      </c>
      <c r="S61" s="181"/>
      <c r="T61" s="193"/>
      <c r="U61" s="193"/>
      <c r="V61" s="193"/>
      <c r="W61" s="193"/>
      <c r="X61" s="193"/>
      <c r="Y61" s="193"/>
      <c r="Z61" s="193"/>
      <c r="AA61" s="193"/>
      <c r="AB61" s="193"/>
      <c r="AC61" s="193"/>
      <c r="AD61" s="193"/>
      <c r="AE61" s="193"/>
      <c r="AF61" s="193"/>
      <c r="AG61" s="193"/>
      <c r="AH61" s="193"/>
    </row>
    <row r="62" spans="1:34">
      <c r="A62" s="184" t="s">
        <v>113</v>
      </c>
      <c r="B62" s="184"/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181">
        <v>440</v>
      </c>
      <c r="S62" s="181"/>
      <c r="T62" s="187">
        <v>3</v>
      </c>
      <c r="U62" s="187"/>
      <c r="V62" s="187"/>
      <c r="W62" s="187"/>
      <c r="X62" s="187"/>
      <c r="Y62" s="187"/>
      <c r="Z62" s="187"/>
      <c r="AA62" s="187"/>
      <c r="AB62" s="187">
        <v>3</v>
      </c>
      <c r="AC62" s="187"/>
      <c r="AD62" s="187"/>
      <c r="AE62" s="187"/>
      <c r="AF62" s="187"/>
      <c r="AG62" s="187"/>
      <c r="AH62" s="187"/>
    </row>
    <row r="63" spans="1:34">
      <c r="A63" s="184" t="s">
        <v>114</v>
      </c>
      <c r="B63" s="184"/>
      <c r="C63" s="184"/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181">
        <v>450</v>
      </c>
      <c r="S63" s="181"/>
      <c r="T63" s="187">
        <v>210</v>
      </c>
      <c r="U63" s="187"/>
      <c r="V63" s="187"/>
      <c r="W63" s="187"/>
      <c r="X63" s="187"/>
      <c r="Y63" s="187"/>
      <c r="Z63" s="187"/>
      <c r="AA63" s="187"/>
      <c r="AB63" s="187">
        <v>210</v>
      </c>
      <c r="AC63" s="187"/>
      <c r="AD63" s="187"/>
      <c r="AE63" s="187"/>
      <c r="AF63" s="187"/>
      <c r="AG63" s="187"/>
      <c r="AH63" s="187"/>
    </row>
    <row r="64" spans="1:34">
      <c r="A64" s="184" t="s">
        <v>115</v>
      </c>
      <c r="B64" s="184"/>
      <c r="C64" s="184"/>
      <c r="D64" s="184"/>
      <c r="E64" s="184"/>
      <c r="F64" s="184"/>
      <c r="G64" s="184"/>
      <c r="H64" s="184"/>
      <c r="I64" s="184"/>
      <c r="J64" s="184"/>
      <c r="K64" s="184"/>
      <c r="L64" s="184"/>
      <c r="M64" s="184"/>
      <c r="N64" s="184"/>
      <c r="O64" s="184"/>
      <c r="P64" s="184"/>
      <c r="Q64" s="184"/>
      <c r="R64" s="181">
        <v>460</v>
      </c>
      <c r="S64" s="181"/>
      <c r="T64" s="187">
        <v>85</v>
      </c>
      <c r="U64" s="187"/>
      <c r="V64" s="187"/>
      <c r="W64" s="187"/>
      <c r="X64" s="187"/>
      <c r="Y64" s="187"/>
      <c r="Z64" s="187"/>
      <c r="AA64" s="187"/>
      <c r="AB64" s="187">
        <v>80</v>
      </c>
      <c r="AC64" s="187"/>
      <c r="AD64" s="187"/>
      <c r="AE64" s="187"/>
      <c r="AF64" s="187"/>
      <c r="AG64" s="187"/>
      <c r="AH64" s="187"/>
    </row>
    <row r="65" spans="1:34">
      <c r="A65" s="184" t="s">
        <v>116</v>
      </c>
      <c r="B65" s="184"/>
      <c r="C65" s="184"/>
      <c r="D65" s="184"/>
      <c r="E65" s="184"/>
      <c r="F65" s="184"/>
      <c r="G65" s="184"/>
      <c r="H65" s="184"/>
      <c r="I65" s="184"/>
      <c r="J65" s="184"/>
      <c r="K65" s="184"/>
      <c r="L65" s="184"/>
      <c r="M65" s="184"/>
      <c r="N65" s="184"/>
      <c r="O65" s="184"/>
      <c r="P65" s="184"/>
      <c r="Q65" s="184"/>
      <c r="R65" s="181">
        <v>470</v>
      </c>
      <c r="S65" s="181"/>
      <c r="T65" s="187"/>
      <c r="U65" s="187"/>
      <c r="V65" s="187"/>
      <c r="W65" s="187"/>
      <c r="X65" s="187"/>
      <c r="Y65" s="187"/>
      <c r="Z65" s="187"/>
      <c r="AA65" s="187"/>
      <c r="AB65" s="187" t="s">
        <v>6</v>
      </c>
      <c r="AC65" s="187"/>
      <c r="AD65" s="187"/>
      <c r="AE65" s="187"/>
      <c r="AF65" s="187"/>
      <c r="AG65" s="187"/>
      <c r="AH65" s="187"/>
    </row>
    <row r="66" spans="1:34">
      <c r="A66" s="184" t="s">
        <v>117</v>
      </c>
      <c r="B66" s="184"/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  <c r="O66" s="184"/>
      <c r="P66" s="184"/>
      <c r="Q66" s="184"/>
      <c r="R66" s="181">
        <v>480</v>
      </c>
      <c r="S66" s="181"/>
      <c r="T66" s="187"/>
      <c r="U66" s="187"/>
      <c r="V66" s="187"/>
      <c r="W66" s="187"/>
      <c r="X66" s="187"/>
      <c r="Y66" s="187"/>
      <c r="Z66" s="187"/>
      <c r="AA66" s="187"/>
      <c r="AB66" s="187"/>
      <c r="AC66" s="187"/>
      <c r="AD66" s="187"/>
      <c r="AE66" s="187"/>
      <c r="AF66" s="187"/>
      <c r="AG66" s="187"/>
      <c r="AH66" s="187"/>
    </row>
    <row r="67" spans="1:34">
      <c r="A67" s="182" t="s">
        <v>118</v>
      </c>
      <c r="B67" s="182"/>
      <c r="C67" s="182"/>
      <c r="D67" s="182"/>
      <c r="E67" s="182"/>
      <c r="F67" s="182"/>
      <c r="G67" s="182"/>
      <c r="H67" s="182"/>
      <c r="I67" s="182"/>
      <c r="J67" s="182"/>
      <c r="K67" s="182"/>
      <c r="L67" s="182"/>
      <c r="M67" s="182"/>
      <c r="N67" s="182"/>
      <c r="O67" s="182"/>
      <c r="P67" s="182"/>
      <c r="Q67" s="182"/>
      <c r="R67" s="181">
        <v>490</v>
      </c>
      <c r="S67" s="181"/>
      <c r="T67" s="191">
        <v>495</v>
      </c>
      <c r="U67" s="191"/>
      <c r="V67" s="191"/>
      <c r="W67" s="191"/>
      <c r="X67" s="191"/>
      <c r="Y67" s="191"/>
      <c r="Z67" s="191"/>
      <c r="AA67" s="191"/>
      <c r="AB67" s="191">
        <v>490</v>
      </c>
      <c r="AC67" s="191"/>
      <c r="AD67" s="191"/>
      <c r="AE67" s="191"/>
      <c r="AF67" s="191"/>
      <c r="AG67" s="191"/>
      <c r="AH67" s="191"/>
    </row>
    <row r="68" spans="1:34">
      <c r="A68" s="182" t="s">
        <v>119</v>
      </c>
      <c r="B68" s="182"/>
      <c r="C68" s="182"/>
      <c r="D68" s="182"/>
      <c r="E68" s="182"/>
      <c r="F68" s="182"/>
      <c r="G68" s="182"/>
      <c r="H68" s="182"/>
      <c r="I68" s="182"/>
      <c r="J68" s="182"/>
      <c r="K68" s="182"/>
      <c r="L68" s="182"/>
      <c r="M68" s="182"/>
      <c r="N68" s="182"/>
      <c r="O68" s="182"/>
      <c r="P68" s="182"/>
      <c r="Q68" s="182"/>
      <c r="R68" s="181"/>
      <c r="S68" s="181"/>
      <c r="T68" s="187"/>
      <c r="U68" s="187"/>
      <c r="V68" s="187"/>
      <c r="W68" s="187"/>
      <c r="X68" s="187"/>
      <c r="Y68" s="187"/>
      <c r="Z68" s="187"/>
      <c r="AA68" s="187"/>
      <c r="AB68" s="187"/>
      <c r="AC68" s="187"/>
      <c r="AD68" s="187"/>
      <c r="AE68" s="187"/>
      <c r="AF68" s="187"/>
      <c r="AG68" s="187"/>
      <c r="AH68" s="187"/>
    </row>
    <row r="69" spans="1:34">
      <c r="A69" s="184" t="s">
        <v>120</v>
      </c>
      <c r="B69" s="184"/>
      <c r="C69" s="184"/>
      <c r="D69" s="184"/>
      <c r="E69" s="184"/>
      <c r="F69" s="184"/>
      <c r="G69" s="184"/>
      <c r="H69" s="184"/>
      <c r="I69" s="184"/>
      <c r="J69" s="184"/>
      <c r="K69" s="184"/>
      <c r="L69" s="184"/>
      <c r="M69" s="184"/>
      <c r="N69" s="184"/>
      <c r="O69" s="184"/>
      <c r="P69" s="184"/>
      <c r="Q69" s="184"/>
      <c r="R69" s="181">
        <v>510</v>
      </c>
      <c r="S69" s="181"/>
      <c r="T69" s="187">
        <v>5212</v>
      </c>
      <c r="U69" s="187"/>
      <c r="V69" s="187"/>
      <c r="W69" s="187"/>
      <c r="X69" s="187"/>
      <c r="Y69" s="187"/>
      <c r="Z69" s="187"/>
      <c r="AA69" s="187"/>
      <c r="AB69" s="187">
        <v>5163</v>
      </c>
      <c r="AC69" s="187"/>
      <c r="AD69" s="187"/>
      <c r="AE69" s="187"/>
      <c r="AF69" s="187"/>
      <c r="AG69" s="187"/>
      <c r="AH69" s="187"/>
    </row>
    <row r="70" spans="1:34">
      <c r="A70" s="184" t="s">
        <v>121</v>
      </c>
      <c r="B70" s="184"/>
      <c r="C70" s="184"/>
      <c r="D70" s="184"/>
      <c r="E70" s="184"/>
      <c r="F70" s="184"/>
      <c r="G70" s="184"/>
      <c r="H70" s="184"/>
      <c r="I70" s="184"/>
      <c r="J70" s="184"/>
      <c r="K70" s="184"/>
      <c r="L70" s="184"/>
      <c r="M70" s="184"/>
      <c r="N70" s="184"/>
      <c r="O70" s="184"/>
      <c r="P70" s="184"/>
      <c r="Q70" s="184"/>
      <c r="R70" s="181">
        <v>520</v>
      </c>
      <c r="S70" s="181"/>
      <c r="T70" s="187"/>
      <c r="U70" s="187"/>
      <c r="V70" s="187"/>
      <c r="W70" s="187"/>
      <c r="X70" s="187"/>
      <c r="Y70" s="187"/>
      <c r="Z70" s="187"/>
      <c r="AA70" s="187"/>
      <c r="AB70" s="187"/>
      <c r="AC70" s="187"/>
      <c r="AD70" s="187"/>
      <c r="AE70" s="187"/>
      <c r="AF70" s="187"/>
      <c r="AG70" s="187"/>
      <c r="AH70" s="187"/>
    </row>
    <row r="71" spans="1:34">
      <c r="A71" s="184" t="s">
        <v>122</v>
      </c>
      <c r="B71" s="184"/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  <c r="O71" s="184"/>
      <c r="P71" s="184"/>
      <c r="Q71" s="184"/>
      <c r="R71" s="181">
        <v>530</v>
      </c>
      <c r="S71" s="181"/>
      <c r="T71" s="187"/>
      <c r="U71" s="187"/>
      <c r="V71" s="187"/>
      <c r="W71" s="187"/>
      <c r="X71" s="187"/>
      <c r="Y71" s="187"/>
      <c r="Z71" s="187"/>
      <c r="AA71" s="187"/>
      <c r="AB71" s="187"/>
      <c r="AC71" s="187"/>
      <c r="AD71" s="187"/>
      <c r="AE71" s="187"/>
      <c r="AF71" s="187"/>
      <c r="AG71" s="187"/>
      <c r="AH71" s="187"/>
    </row>
    <row r="72" spans="1:34">
      <c r="A72" s="184" t="s">
        <v>123</v>
      </c>
      <c r="B72" s="184"/>
      <c r="C72" s="184"/>
      <c r="D72" s="184"/>
      <c r="E72" s="184"/>
      <c r="F72" s="184"/>
      <c r="G72" s="184"/>
      <c r="H72" s="184"/>
      <c r="I72" s="184"/>
      <c r="J72" s="184"/>
      <c r="K72" s="184"/>
      <c r="L72" s="184"/>
      <c r="M72" s="184"/>
      <c r="N72" s="184"/>
      <c r="O72" s="184"/>
      <c r="P72" s="184"/>
      <c r="Q72" s="184"/>
      <c r="R72" s="181">
        <v>540</v>
      </c>
      <c r="S72" s="181"/>
      <c r="T72" s="187"/>
      <c r="U72" s="187"/>
      <c r="V72" s="187"/>
      <c r="W72" s="187"/>
      <c r="X72" s="187"/>
      <c r="Y72" s="187"/>
      <c r="Z72" s="187"/>
      <c r="AA72" s="187"/>
      <c r="AB72" s="187"/>
      <c r="AC72" s="187"/>
      <c r="AD72" s="187"/>
      <c r="AE72" s="187"/>
      <c r="AF72" s="187"/>
      <c r="AG72" s="187"/>
      <c r="AH72" s="187"/>
    </row>
    <row r="73" spans="1:34">
      <c r="A73" s="184" t="s">
        <v>124</v>
      </c>
      <c r="B73" s="184"/>
      <c r="C73" s="184"/>
      <c r="D73" s="184"/>
      <c r="E73" s="184"/>
      <c r="F73" s="184"/>
      <c r="G73" s="184"/>
      <c r="H73" s="184"/>
      <c r="I73" s="184"/>
      <c r="J73" s="184"/>
      <c r="K73" s="184"/>
      <c r="L73" s="184"/>
      <c r="M73" s="184"/>
      <c r="N73" s="184"/>
      <c r="O73" s="184"/>
      <c r="P73" s="184"/>
      <c r="Q73" s="184"/>
      <c r="R73" s="181">
        <v>550</v>
      </c>
      <c r="S73" s="181"/>
      <c r="T73" s="187"/>
      <c r="U73" s="187"/>
      <c r="V73" s="187"/>
      <c r="W73" s="187"/>
      <c r="X73" s="187"/>
      <c r="Y73" s="187"/>
      <c r="Z73" s="187"/>
      <c r="AA73" s="187"/>
      <c r="AB73" s="187"/>
      <c r="AC73" s="187"/>
      <c r="AD73" s="187"/>
      <c r="AE73" s="187"/>
      <c r="AF73" s="187"/>
      <c r="AG73" s="187"/>
      <c r="AH73" s="187"/>
    </row>
    <row r="74" spans="1:34">
      <c r="A74" s="184" t="s">
        <v>125</v>
      </c>
      <c r="B74" s="184"/>
      <c r="C74" s="184"/>
      <c r="D74" s="184"/>
      <c r="E74" s="184"/>
      <c r="F74" s="184"/>
      <c r="G74" s="184"/>
      <c r="H74" s="184"/>
      <c r="I74" s="184"/>
      <c r="J74" s="184"/>
      <c r="K74" s="184"/>
      <c r="L74" s="184"/>
      <c r="M74" s="184"/>
      <c r="N74" s="184"/>
      <c r="O74" s="184"/>
      <c r="P74" s="184"/>
      <c r="Q74" s="184"/>
      <c r="R74" s="181">
        <v>560</v>
      </c>
      <c r="S74" s="181"/>
      <c r="T74" s="187">
        <v>614</v>
      </c>
      <c r="U74" s="187"/>
      <c r="V74" s="187"/>
      <c r="W74" s="187"/>
      <c r="X74" s="187"/>
      <c r="Y74" s="187"/>
      <c r="Z74" s="187"/>
      <c r="AA74" s="187"/>
      <c r="AB74" s="187"/>
      <c r="AC74" s="187"/>
      <c r="AD74" s="187"/>
      <c r="AE74" s="187"/>
      <c r="AF74" s="187"/>
      <c r="AG74" s="187"/>
      <c r="AH74" s="187"/>
    </row>
    <row r="75" spans="1:34">
      <c r="A75" s="182" t="s">
        <v>126</v>
      </c>
      <c r="B75" s="182"/>
      <c r="C75" s="182"/>
      <c r="D75" s="182"/>
      <c r="E75" s="182"/>
      <c r="F75" s="182"/>
      <c r="G75" s="182"/>
      <c r="H75" s="182"/>
      <c r="I75" s="182"/>
      <c r="J75" s="182"/>
      <c r="K75" s="182"/>
      <c r="L75" s="182"/>
      <c r="M75" s="182"/>
      <c r="N75" s="182"/>
      <c r="O75" s="182"/>
      <c r="P75" s="182"/>
      <c r="Q75" s="182"/>
      <c r="R75" s="181">
        <v>590</v>
      </c>
      <c r="S75" s="181"/>
      <c r="T75" s="191">
        <v>5826</v>
      </c>
      <c r="U75" s="191"/>
      <c r="V75" s="191"/>
      <c r="W75" s="191"/>
      <c r="X75" s="191"/>
      <c r="Y75" s="191"/>
      <c r="Z75" s="191"/>
      <c r="AA75" s="191"/>
      <c r="AB75" s="191">
        <v>5163</v>
      </c>
      <c r="AC75" s="191"/>
      <c r="AD75" s="191"/>
      <c r="AE75" s="191"/>
      <c r="AF75" s="191"/>
      <c r="AG75" s="191"/>
      <c r="AH75" s="191"/>
    </row>
    <row r="76" spans="1:34">
      <c r="A76" s="182" t="s">
        <v>127</v>
      </c>
      <c r="B76" s="182"/>
      <c r="C76" s="182"/>
      <c r="D76" s="182"/>
      <c r="E76" s="182"/>
      <c r="F76" s="182"/>
      <c r="G76" s="182"/>
      <c r="H76" s="182"/>
      <c r="I76" s="182"/>
      <c r="J76" s="182"/>
      <c r="K76" s="182"/>
      <c r="L76" s="182"/>
      <c r="M76" s="182"/>
      <c r="N76" s="182"/>
      <c r="O76" s="182"/>
      <c r="P76" s="182"/>
      <c r="Q76" s="182"/>
      <c r="R76" s="181"/>
      <c r="S76" s="181"/>
      <c r="T76" s="187"/>
      <c r="U76" s="187"/>
      <c r="V76" s="187"/>
      <c r="W76" s="187"/>
      <c r="X76" s="187"/>
      <c r="Y76" s="187"/>
      <c r="Z76" s="187"/>
      <c r="AA76" s="187"/>
      <c r="AB76" s="187"/>
      <c r="AC76" s="187"/>
      <c r="AD76" s="187"/>
      <c r="AE76" s="187"/>
      <c r="AF76" s="187"/>
      <c r="AG76" s="187"/>
      <c r="AH76" s="187"/>
    </row>
    <row r="77" spans="1:34">
      <c r="A77" s="184" t="s">
        <v>128</v>
      </c>
      <c r="B77" s="184"/>
      <c r="C77" s="184"/>
      <c r="D77" s="184"/>
      <c r="E77" s="184"/>
      <c r="F77" s="184"/>
      <c r="G77" s="184"/>
      <c r="H77" s="184"/>
      <c r="I77" s="184"/>
      <c r="J77" s="184"/>
      <c r="K77" s="184"/>
      <c r="L77" s="184"/>
      <c r="M77" s="184"/>
      <c r="N77" s="184"/>
      <c r="O77" s="184"/>
      <c r="P77" s="184"/>
      <c r="Q77" s="184"/>
      <c r="R77" s="181">
        <v>610</v>
      </c>
      <c r="S77" s="181"/>
      <c r="T77" s="187"/>
      <c r="U77" s="187"/>
      <c r="V77" s="187"/>
      <c r="W77" s="187"/>
      <c r="X77" s="187"/>
      <c r="Y77" s="187"/>
      <c r="Z77" s="187"/>
      <c r="AA77" s="187"/>
      <c r="AB77" s="187"/>
      <c r="AC77" s="187"/>
      <c r="AD77" s="187"/>
      <c r="AE77" s="187"/>
      <c r="AF77" s="187"/>
      <c r="AG77" s="187"/>
      <c r="AH77" s="187"/>
    </row>
    <row r="78" spans="1:34">
      <c r="A78" s="184" t="s">
        <v>129</v>
      </c>
      <c r="B78" s="184"/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  <c r="O78" s="184"/>
      <c r="P78" s="184"/>
      <c r="Q78" s="184"/>
      <c r="R78" s="181">
        <v>620</v>
      </c>
      <c r="S78" s="181"/>
      <c r="T78" s="187">
        <v>420</v>
      </c>
      <c r="U78" s="187"/>
      <c r="V78" s="187"/>
      <c r="W78" s="187"/>
      <c r="X78" s="187"/>
      <c r="Y78" s="187"/>
      <c r="Z78" s="187"/>
      <c r="AA78" s="187"/>
      <c r="AB78" s="187">
        <v>481</v>
      </c>
      <c r="AC78" s="187"/>
      <c r="AD78" s="187"/>
      <c r="AE78" s="187"/>
      <c r="AF78" s="187"/>
      <c r="AG78" s="187"/>
      <c r="AH78" s="187"/>
    </row>
    <row r="79" spans="1:34">
      <c r="A79" s="184" t="s">
        <v>130</v>
      </c>
      <c r="B79" s="184"/>
      <c r="C79" s="184"/>
      <c r="D79" s="184"/>
      <c r="E79" s="184"/>
      <c r="F79" s="184"/>
      <c r="G79" s="184"/>
      <c r="H79" s="184"/>
      <c r="I79" s="184"/>
      <c r="J79" s="184"/>
      <c r="K79" s="184"/>
      <c r="L79" s="184"/>
      <c r="M79" s="184"/>
      <c r="N79" s="184"/>
      <c r="O79" s="184"/>
      <c r="P79" s="184"/>
      <c r="Q79" s="184"/>
      <c r="R79" s="181">
        <v>630</v>
      </c>
      <c r="S79" s="181"/>
      <c r="T79" s="185">
        <v>379</v>
      </c>
      <c r="U79" s="185"/>
      <c r="V79" s="185"/>
      <c r="W79" s="185"/>
      <c r="X79" s="185"/>
      <c r="Y79" s="185"/>
      <c r="Z79" s="185"/>
      <c r="AA79" s="185"/>
      <c r="AB79" s="185">
        <v>292</v>
      </c>
      <c r="AC79" s="185"/>
      <c r="AD79" s="185"/>
      <c r="AE79" s="185"/>
      <c r="AF79" s="185"/>
      <c r="AG79" s="185"/>
      <c r="AH79" s="185"/>
    </row>
    <row r="80" spans="1:34">
      <c r="A80" s="186" t="s">
        <v>81</v>
      </c>
      <c r="B80" s="186"/>
      <c r="C80" s="186"/>
      <c r="D80" s="186"/>
      <c r="E80" s="186"/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1"/>
      <c r="S80" s="181"/>
      <c r="T80" s="187"/>
      <c r="U80" s="187"/>
      <c r="V80" s="187"/>
      <c r="W80" s="187"/>
      <c r="X80" s="187"/>
      <c r="Y80" s="187"/>
      <c r="Z80" s="187"/>
      <c r="AA80" s="187"/>
      <c r="AB80" s="187"/>
      <c r="AC80" s="187"/>
      <c r="AD80" s="187"/>
      <c r="AE80" s="187"/>
      <c r="AF80" s="187"/>
      <c r="AG80" s="187"/>
      <c r="AH80" s="187"/>
    </row>
    <row r="81" spans="1:34">
      <c r="A81" s="186" t="s">
        <v>131</v>
      </c>
      <c r="B81" s="186"/>
      <c r="C81" s="186"/>
      <c r="D81" s="186"/>
      <c r="E81" s="186"/>
      <c r="F81" s="186"/>
      <c r="G81" s="186"/>
      <c r="H81" s="186"/>
      <c r="I81" s="186"/>
      <c r="J81" s="186"/>
      <c r="K81" s="186"/>
      <c r="L81" s="186"/>
      <c r="M81" s="186"/>
      <c r="N81" s="186"/>
      <c r="O81" s="186"/>
      <c r="P81" s="186"/>
      <c r="Q81" s="186"/>
      <c r="R81" s="181">
        <v>631</v>
      </c>
      <c r="S81" s="181"/>
      <c r="T81" s="187">
        <v>295</v>
      </c>
      <c r="U81" s="187"/>
      <c r="V81" s="187"/>
      <c r="W81" s="187"/>
      <c r="X81" s="187"/>
      <c r="Y81" s="187"/>
      <c r="Z81" s="187"/>
      <c r="AA81" s="187"/>
      <c r="AB81" s="187">
        <v>213</v>
      </c>
      <c r="AC81" s="187"/>
      <c r="AD81" s="187"/>
      <c r="AE81" s="187"/>
      <c r="AF81" s="187"/>
      <c r="AG81" s="187"/>
      <c r="AH81" s="187"/>
    </row>
    <row r="82" spans="1:34">
      <c r="A82" s="186" t="s">
        <v>132</v>
      </c>
      <c r="B82" s="186"/>
      <c r="C82" s="186"/>
      <c r="D82" s="186"/>
      <c r="E82" s="186"/>
      <c r="F82" s="186"/>
      <c r="G82" s="186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1">
        <v>632</v>
      </c>
      <c r="S82" s="181"/>
      <c r="T82" s="187"/>
      <c r="U82" s="187"/>
      <c r="V82" s="187"/>
      <c r="W82" s="187"/>
      <c r="X82" s="187"/>
      <c r="Y82" s="187"/>
      <c r="Z82" s="187"/>
      <c r="AA82" s="187"/>
      <c r="AB82" s="187"/>
      <c r="AC82" s="187"/>
      <c r="AD82" s="187"/>
      <c r="AE82" s="187"/>
      <c r="AF82" s="187"/>
      <c r="AG82" s="187"/>
      <c r="AH82" s="187"/>
    </row>
    <row r="83" spans="1:34">
      <c r="A83" s="186" t="s">
        <v>133</v>
      </c>
      <c r="B83" s="186"/>
      <c r="C83" s="186"/>
      <c r="D83" s="186"/>
      <c r="E83" s="186"/>
      <c r="F83" s="186"/>
      <c r="G83" s="186"/>
      <c r="H83" s="186"/>
      <c r="I83" s="186"/>
      <c r="J83" s="186"/>
      <c r="K83" s="186"/>
      <c r="L83" s="186"/>
      <c r="M83" s="186"/>
      <c r="N83" s="186"/>
      <c r="O83" s="186"/>
      <c r="P83" s="186"/>
      <c r="Q83" s="186"/>
      <c r="R83" s="181">
        <v>633</v>
      </c>
      <c r="S83" s="181"/>
      <c r="T83" s="187">
        <v>12</v>
      </c>
      <c r="U83" s="187"/>
      <c r="V83" s="187"/>
      <c r="W83" s="187"/>
      <c r="X83" s="187"/>
      <c r="Y83" s="187"/>
      <c r="Z83" s="187"/>
      <c r="AA83" s="187"/>
      <c r="AB83" s="187">
        <v>15</v>
      </c>
      <c r="AC83" s="187"/>
      <c r="AD83" s="187"/>
      <c r="AE83" s="187"/>
      <c r="AF83" s="187"/>
      <c r="AG83" s="187"/>
      <c r="AH83" s="187"/>
    </row>
    <row r="84" spans="1:34">
      <c r="A84" s="186" t="s">
        <v>134</v>
      </c>
      <c r="B84" s="186"/>
      <c r="C84" s="186"/>
      <c r="D84" s="186"/>
      <c r="E84" s="186"/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1">
        <v>634</v>
      </c>
      <c r="S84" s="181"/>
      <c r="T84" s="187">
        <v>6</v>
      </c>
      <c r="U84" s="187"/>
      <c r="V84" s="187"/>
      <c r="W84" s="187"/>
      <c r="X84" s="187"/>
      <c r="Y84" s="187"/>
      <c r="Z84" s="187"/>
      <c r="AA84" s="187"/>
      <c r="AB84" s="187">
        <v>7</v>
      </c>
      <c r="AC84" s="187"/>
      <c r="AD84" s="187"/>
      <c r="AE84" s="187"/>
      <c r="AF84" s="187"/>
      <c r="AG84" s="187"/>
      <c r="AH84" s="187"/>
    </row>
    <row r="85" spans="1:34">
      <c r="A85" s="186" t="s">
        <v>135</v>
      </c>
      <c r="B85" s="186"/>
      <c r="C85" s="186"/>
      <c r="D85" s="186"/>
      <c r="E85" s="186"/>
      <c r="F85" s="186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1">
        <v>635</v>
      </c>
      <c r="S85" s="181"/>
      <c r="T85" s="187">
        <v>30</v>
      </c>
      <c r="U85" s="187"/>
      <c r="V85" s="187"/>
      <c r="W85" s="187"/>
      <c r="X85" s="187"/>
      <c r="Y85" s="187"/>
      <c r="Z85" s="187"/>
      <c r="AA85" s="187"/>
      <c r="AB85" s="187">
        <v>24</v>
      </c>
      <c r="AC85" s="187"/>
      <c r="AD85" s="187"/>
      <c r="AE85" s="187"/>
      <c r="AF85" s="187"/>
      <c r="AG85" s="187"/>
      <c r="AH85" s="187"/>
    </row>
    <row r="86" spans="1:34">
      <c r="A86" s="186" t="s">
        <v>136</v>
      </c>
      <c r="B86" s="186"/>
      <c r="C86" s="186"/>
      <c r="D86" s="186"/>
      <c r="E86" s="186"/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1">
        <v>636</v>
      </c>
      <c r="S86" s="181"/>
      <c r="T86" s="187"/>
      <c r="U86" s="187"/>
      <c r="V86" s="187"/>
      <c r="W86" s="187"/>
      <c r="X86" s="187"/>
      <c r="Y86" s="187"/>
      <c r="Z86" s="187"/>
      <c r="AA86" s="187"/>
      <c r="AB86" s="187"/>
      <c r="AC86" s="187"/>
      <c r="AD86" s="187"/>
      <c r="AE86" s="187"/>
      <c r="AF86" s="187"/>
      <c r="AG86" s="187"/>
      <c r="AH86" s="187"/>
    </row>
    <row r="87" spans="1:34">
      <c r="A87" s="186" t="s">
        <v>137</v>
      </c>
      <c r="B87" s="186"/>
      <c r="C87" s="186"/>
      <c r="D87" s="186"/>
      <c r="E87" s="186"/>
      <c r="F87" s="186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1">
        <v>637</v>
      </c>
      <c r="S87" s="181"/>
      <c r="T87" s="187"/>
      <c r="U87" s="187"/>
      <c r="V87" s="187"/>
      <c r="W87" s="187"/>
      <c r="X87" s="187"/>
      <c r="Y87" s="187"/>
      <c r="Z87" s="187"/>
      <c r="AA87" s="187"/>
      <c r="AB87" s="187">
        <v>27</v>
      </c>
      <c r="AC87" s="187"/>
      <c r="AD87" s="187"/>
      <c r="AE87" s="187"/>
      <c r="AF87" s="187"/>
      <c r="AG87" s="187"/>
      <c r="AH87" s="187"/>
    </row>
    <row r="88" spans="1:34">
      <c r="A88" s="186" t="s">
        <v>138</v>
      </c>
      <c r="B88" s="186"/>
      <c r="C88" s="186"/>
      <c r="D88" s="186"/>
      <c r="E88" s="186"/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1">
        <v>638</v>
      </c>
      <c r="S88" s="181"/>
      <c r="T88" s="187">
        <v>36</v>
      </c>
      <c r="U88" s="187"/>
      <c r="V88" s="187"/>
      <c r="W88" s="187"/>
      <c r="X88" s="187"/>
      <c r="Y88" s="187"/>
      <c r="Z88" s="187"/>
      <c r="AA88" s="187"/>
      <c r="AB88" s="187">
        <v>6</v>
      </c>
      <c r="AC88" s="187"/>
      <c r="AD88" s="187"/>
      <c r="AE88" s="187"/>
      <c r="AF88" s="187"/>
      <c r="AG88" s="187"/>
      <c r="AH88" s="187"/>
    </row>
    <row r="89" spans="1:34">
      <c r="A89" s="184" t="s">
        <v>139</v>
      </c>
      <c r="B89" s="184"/>
      <c r="C89" s="184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1">
        <v>640</v>
      </c>
      <c r="S89" s="181"/>
      <c r="T89" s="187"/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  <c r="AF89" s="187"/>
      <c r="AG89" s="187"/>
      <c r="AH89" s="187"/>
    </row>
    <row r="90" spans="1:34">
      <c r="A90" s="184" t="s">
        <v>123</v>
      </c>
      <c r="B90" s="184"/>
      <c r="C90" s="184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1">
        <v>650</v>
      </c>
      <c r="S90" s="181"/>
      <c r="T90" s="187">
        <v>1</v>
      </c>
      <c r="U90" s="187"/>
      <c r="V90" s="187"/>
      <c r="W90" s="187"/>
      <c r="X90" s="187"/>
      <c r="Y90" s="187"/>
      <c r="Z90" s="187"/>
      <c r="AA90" s="187"/>
      <c r="AB90" s="187">
        <v>48</v>
      </c>
      <c r="AC90" s="187"/>
      <c r="AD90" s="187"/>
      <c r="AE90" s="187"/>
      <c r="AF90" s="187"/>
      <c r="AG90" s="187"/>
      <c r="AH90" s="187"/>
    </row>
    <row r="91" spans="1:34">
      <c r="A91" s="184" t="s">
        <v>124</v>
      </c>
      <c r="B91" s="184"/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1">
        <v>660</v>
      </c>
      <c r="S91" s="181"/>
      <c r="T91" s="187"/>
      <c r="U91" s="187"/>
      <c r="V91" s="187"/>
      <c r="W91" s="187"/>
      <c r="X91" s="187"/>
      <c r="Y91" s="187"/>
      <c r="Z91" s="187"/>
      <c r="AA91" s="187"/>
      <c r="AB91" s="187"/>
      <c r="AC91" s="187"/>
      <c r="AD91" s="187"/>
      <c r="AE91" s="187"/>
      <c r="AF91" s="187"/>
      <c r="AG91" s="187"/>
      <c r="AH91" s="187"/>
    </row>
    <row r="92" spans="1:34">
      <c r="A92" s="184" t="s">
        <v>140</v>
      </c>
      <c r="B92" s="184"/>
      <c r="C92" s="184"/>
      <c r="D92" s="184"/>
      <c r="E92" s="184"/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1">
        <v>670</v>
      </c>
      <c r="S92" s="181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7"/>
      <c r="AH92" s="187"/>
    </row>
    <row r="93" spans="1:34">
      <c r="A93" s="182" t="s">
        <v>141</v>
      </c>
      <c r="B93" s="182"/>
      <c r="C93" s="182"/>
      <c r="D93" s="182"/>
      <c r="E93" s="182"/>
      <c r="F93" s="182"/>
      <c r="G93" s="182"/>
      <c r="H93" s="182"/>
      <c r="I93" s="182"/>
      <c r="J93" s="182"/>
      <c r="K93" s="182"/>
      <c r="L93" s="182"/>
      <c r="M93" s="182"/>
      <c r="N93" s="182"/>
      <c r="O93" s="182"/>
      <c r="P93" s="182"/>
      <c r="Q93" s="182"/>
      <c r="R93" s="181">
        <v>690</v>
      </c>
      <c r="S93" s="181"/>
      <c r="T93" s="191">
        <v>800</v>
      </c>
      <c r="U93" s="191"/>
      <c r="V93" s="191"/>
      <c r="W93" s="191"/>
      <c r="X93" s="191"/>
      <c r="Y93" s="191"/>
      <c r="Z93" s="191"/>
      <c r="AA93" s="191"/>
      <c r="AB93" s="191">
        <v>821</v>
      </c>
      <c r="AC93" s="191"/>
      <c r="AD93" s="191"/>
      <c r="AE93" s="191"/>
      <c r="AF93" s="191"/>
      <c r="AG93" s="191"/>
      <c r="AH93" s="191"/>
    </row>
    <row r="94" spans="1:34">
      <c r="A94" s="182" t="s">
        <v>107</v>
      </c>
      <c r="B94" s="182"/>
      <c r="C94" s="182"/>
      <c r="D94" s="182"/>
      <c r="E94" s="182"/>
      <c r="F94" s="182"/>
      <c r="G94" s="182"/>
      <c r="H94" s="182"/>
      <c r="I94" s="182"/>
      <c r="J94" s="182"/>
      <c r="K94" s="182"/>
      <c r="L94" s="182"/>
      <c r="M94" s="182"/>
      <c r="N94" s="182"/>
      <c r="O94" s="182"/>
      <c r="P94" s="182"/>
      <c r="Q94" s="182"/>
      <c r="R94" s="181">
        <v>700</v>
      </c>
      <c r="S94" s="181"/>
      <c r="T94" s="191">
        <v>7121</v>
      </c>
      <c r="U94" s="191"/>
      <c r="V94" s="191"/>
      <c r="W94" s="191"/>
      <c r="X94" s="191"/>
      <c r="Y94" s="191"/>
      <c r="Z94" s="191"/>
      <c r="AA94" s="191"/>
      <c r="AB94" s="191">
        <v>6474</v>
      </c>
      <c r="AC94" s="191"/>
      <c r="AD94" s="191"/>
      <c r="AE94" s="191"/>
      <c r="AF94" s="191"/>
      <c r="AG94" s="191"/>
      <c r="AH94" s="191"/>
    </row>
    <row r="95" spans="1:34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19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96"/>
      <c r="L97" s="196"/>
      <c r="M97" s="196"/>
      <c r="N97" s="196"/>
      <c r="O97" s="196"/>
      <c r="P97" s="196"/>
      <c r="Q97" s="196"/>
      <c r="R97" s="1"/>
      <c r="S97" s="1"/>
      <c r="T97" s="1"/>
      <c r="U97" s="1"/>
      <c r="V97" s="197"/>
      <c r="W97" s="197"/>
      <c r="X97" s="197"/>
      <c r="Y97" s="197"/>
      <c r="Z97" s="197"/>
      <c r="AA97" s="197"/>
      <c r="AB97" s="197"/>
      <c r="AC97" s="197"/>
      <c r="AD97" s="197"/>
    </row>
    <row r="98" spans="1:34">
      <c r="A98" s="1"/>
      <c r="B98" s="2"/>
      <c r="C98" s="1"/>
      <c r="D98" s="2"/>
      <c r="E98" s="1"/>
      <c r="F98" s="1"/>
      <c r="G98" s="1"/>
      <c r="H98" s="1"/>
      <c r="I98" s="1"/>
      <c r="J98" s="1"/>
      <c r="K98" s="195"/>
      <c r="L98" s="195"/>
      <c r="M98" s="195"/>
      <c r="N98" s="195"/>
      <c r="O98" s="195"/>
      <c r="P98" s="195"/>
      <c r="Q98" s="195"/>
      <c r="R98" s="17"/>
      <c r="S98" s="17"/>
      <c r="T98" s="17"/>
      <c r="U98" s="17"/>
      <c r="V98" s="195"/>
      <c r="W98" s="195"/>
      <c r="X98" s="195"/>
      <c r="Y98" s="195"/>
      <c r="Z98" s="195"/>
      <c r="AA98" s="195"/>
      <c r="AB98" s="195"/>
      <c r="AC98" s="195"/>
      <c r="AD98" s="195"/>
    </row>
    <row r="99" spans="1:34">
      <c r="A99" s="1"/>
      <c r="B99" s="2"/>
      <c r="C99" s="1"/>
      <c r="D99" s="2"/>
      <c r="E99" s="1"/>
      <c r="F99" s="1"/>
      <c r="G99" s="1"/>
      <c r="H99" s="1"/>
      <c r="I99" s="1"/>
      <c r="J99" s="1"/>
      <c r="K99" s="18"/>
      <c r="L99" s="18"/>
      <c r="M99" s="18"/>
      <c r="N99" s="18"/>
      <c r="O99" s="18"/>
      <c r="P99" s="18"/>
      <c r="Q99" s="18"/>
      <c r="R99" s="1"/>
      <c r="S99" s="1"/>
      <c r="T99" s="1"/>
      <c r="U99" s="1"/>
      <c r="V99" s="18"/>
      <c r="W99" s="18"/>
      <c r="X99" s="18"/>
      <c r="Y99" s="18"/>
      <c r="Z99" s="18"/>
      <c r="AA99" s="18"/>
      <c r="AB99" s="18"/>
      <c r="AC99" s="18"/>
      <c r="AD99" s="18"/>
    </row>
    <row r="100" spans="1:34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96"/>
      <c r="L100" s="196"/>
      <c r="M100" s="196"/>
      <c r="N100" s="196"/>
      <c r="O100" s="196"/>
      <c r="P100" s="196"/>
      <c r="Q100" s="196"/>
      <c r="R100" s="1"/>
      <c r="S100" s="1"/>
      <c r="T100" s="1"/>
      <c r="U100" s="1"/>
      <c r="V100" s="197"/>
      <c r="W100" s="197"/>
      <c r="X100" s="197"/>
      <c r="Y100" s="197"/>
      <c r="Z100" s="197"/>
      <c r="AA100" s="197"/>
      <c r="AB100" s="197"/>
      <c r="AC100" s="197"/>
      <c r="AD100" s="197"/>
    </row>
    <row r="101" spans="1:34">
      <c r="A101" s="2"/>
      <c r="B101" s="2"/>
      <c r="C101" s="2"/>
      <c r="D101" s="1"/>
      <c r="E101" s="1"/>
      <c r="F101" s="1"/>
      <c r="G101" s="1"/>
      <c r="H101" s="1"/>
      <c r="I101" s="1"/>
      <c r="J101" s="1"/>
      <c r="K101" s="195"/>
      <c r="L101" s="195"/>
      <c r="M101" s="195"/>
      <c r="N101" s="195"/>
      <c r="O101" s="195"/>
      <c r="P101" s="195"/>
      <c r="Q101" s="195"/>
      <c r="R101" s="17"/>
      <c r="S101" s="17"/>
      <c r="T101" s="17"/>
      <c r="U101" s="17"/>
      <c r="V101" s="195"/>
      <c r="W101" s="195"/>
      <c r="X101" s="195"/>
      <c r="Y101" s="195"/>
      <c r="Z101" s="195"/>
      <c r="AA101" s="195"/>
      <c r="AB101" s="195"/>
      <c r="AC101" s="195"/>
      <c r="AD101" s="195"/>
    </row>
    <row r="102" spans="1:34">
      <c r="A102" s="2"/>
      <c r="B102" s="2"/>
      <c r="C102" s="2"/>
      <c r="D102" s="1"/>
      <c r="E102" s="1"/>
      <c r="F102" s="1"/>
      <c r="G102" s="1"/>
      <c r="H102" s="1"/>
      <c r="I102" s="1"/>
      <c r="J102" s="1"/>
      <c r="K102" s="195"/>
      <c r="L102" s="195"/>
      <c r="M102" s="195"/>
      <c r="N102" s="195"/>
      <c r="O102" s="195"/>
      <c r="P102" s="195"/>
      <c r="Q102" s="195"/>
      <c r="R102" s="17"/>
      <c r="S102" s="17"/>
      <c r="T102" s="17"/>
      <c r="U102" s="17"/>
      <c r="V102" s="17"/>
      <c r="W102" s="17"/>
      <c r="X102" s="17"/>
      <c r="Y102" s="17"/>
      <c r="Z102" s="17"/>
      <c r="AA102" s="195"/>
      <c r="AB102" s="195"/>
      <c r="AC102" s="195"/>
      <c r="AD102" s="195"/>
      <c r="AE102" s="195"/>
      <c r="AF102" s="195"/>
      <c r="AG102" s="195"/>
      <c r="AH102" s="195"/>
    </row>
    <row r="103" spans="1:34"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</row>
  </sheetData>
  <mergeCells count="322">
    <mergeCell ref="K102:Q102"/>
    <mergeCell ref="AA102:AH102"/>
    <mergeCell ref="K98:Q98"/>
    <mergeCell ref="K101:Q101"/>
    <mergeCell ref="A93:Q93"/>
    <mergeCell ref="R93:S93"/>
    <mergeCell ref="T93:AA93"/>
    <mergeCell ref="AB93:AH93"/>
    <mergeCell ref="A94:Q94"/>
    <mergeCell ref="R94:S94"/>
    <mergeCell ref="T94:AA94"/>
    <mergeCell ref="AB94:AH94"/>
    <mergeCell ref="K97:Q97"/>
    <mergeCell ref="K100:Q100"/>
    <mergeCell ref="V98:AD98"/>
    <mergeCell ref="V101:AD101"/>
    <mergeCell ref="V97:AD97"/>
    <mergeCell ref="V100:AD100"/>
    <mergeCell ref="A91:Q91"/>
    <mergeCell ref="R91:S91"/>
    <mergeCell ref="T91:AA91"/>
    <mergeCell ref="AB91:AH91"/>
    <mergeCell ref="A92:Q92"/>
    <mergeCell ref="R92:S92"/>
    <mergeCell ref="T92:AA92"/>
    <mergeCell ref="AB92:AH92"/>
    <mergeCell ref="A89:Q89"/>
    <mergeCell ref="R89:S89"/>
    <mergeCell ref="T89:AA89"/>
    <mergeCell ref="AB89:AH89"/>
    <mergeCell ref="A90:Q90"/>
    <mergeCell ref="R90:S90"/>
    <mergeCell ref="T90:AA90"/>
    <mergeCell ref="AB90:AH90"/>
    <mergeCell ref="A87:Q87"/>
    <mergeCell ref="R87:S87"/>
    <mergeCell ref="T87:AA87"/>
    <mergeCell ref="AB87:AH87"/>
    <mergeCell ref="A88:Q88"/>
    <mergeCell ref="R88:S88"/>
    <mergeCell ref="T88:AA88"/>
    <mergeCell ref="AB88:AH88"/>
    <mergeCell ref="A85:Q85"/>
    <mergeCell ref="R85:S85"/>
    <mergeCell ref="T85:AA85"/>
    <mergeCell ref="AB85:AH85"/>
    <mergeCell ref="A86:Q86"/>
    <mergeCell ref="R86:S86"/>
    <mergeCell ref="T86:AA86"/>
    <mergeCell ref="AB86:AH86"/>
    <mergeCell ref="A83:Q83"/>
    <mergeCell ref="R83:S83"/>
    <mergeCell ref="T83:AA83"/>
    <mergeCell ref="AB83:AH83"/>
    <mergeCell ref="A84:Q84"/>
    <mergeCell ref="R84:S84"/>
    <mergeCell ref="T84:AA84"/>
    <mergeCell ref="AB84:AH84"/>
    <mergeCell ref="A81:Q81"/>
    <mergeCell ref="R81:S81"/>
    <mergeCell ref="T81:AA81"/>
    <mergeCell ref="AB81:AH81"/>
    <mergeCell ref="A82:Q82"/>
    <mergeCell ref="R82:S82"/>
    <mergeCell ref="T82:AA82"/>
    <mergeCell ref="AB82:AH82"/>
    <mergeCell ref="A79:Q79"/>
    <mergeCell ref="R79:S79"/>
    <mergeCell ref="T79:AA79"/>
    <mergeCell ref="AB79:AH79"/>
    <mergeCell ref="A80:Q80"/>
    <mergeCell ref="R80:S80"/>
    <mergeCell ref="T80:AA80"/>
    <mergeCell ref="AB80:AH80"/>
    <mergeCell ref="A77:Q77"/>
    <mergeCell ref="R77:S77"/>
    <mergeCell ref="T77:AA77"/>
    <mergeCell ref="AB77:AH77"/>
    <mergeCell ref="A78:Q78"/>
    <mergeCell ref="R78:S78"/>
    <mergeCell ref="T78:AA78"/>
    <mergeCell ref="AB78:AH78"/>
    <mergeCell ref="A75:Q75"/>
    <mergeCell ref="R75:S75"/>
    <mergeCell ref="T75:AA75"/>
    <mergeCell ref="AB75:AH75"/>
    <mergeCell ref="A76:Q76"/>
    <mergeCell ref="R76:S76"/>
    <mergeCell ref="T76:AA76"/>
    <mergeCell ref="AB76:AH76"/>
    <mergeCell ref="A73:Q73"/>
    <mergeCell ref="R73:S73"/>
    <mergeCell ref="T73:AA73"/>
    <mergeCell ref="AB73:AH73"/>
    <mergeCell ref="A74:Q74"/>
    <mergeCell ref="R74:S74"/>
    <mergeCell ref="T74:AA74"/>
    <mergeCell ref="AB74:AH74"/>
    <mergeCell ref="A71:Q71"/>
    <mergeCell ref="R71:S71"/>
    <mergeCell ref="T71:AA71"/>
    <mergeCell ref="AB71:AH71"/>
    <mergeCell ref="A72:Q72"/>
    <mergeCell ref="R72:S72"/>
    <mergeCell ref="T72:AA72"/>
    <mergeCell ref="AB72:AH72"/>
    <mergeCell ref="A69:Q69"/>
    <mergeCell ref="R69:S69"/>
    <mergeCell ref="T69:AA69"/>
    <mergeCell ref="AB69:AH69"/>
    <mergeCell ref="A70:Q70"/>
    <mergeCell ref="R70:S70"/>
    <mergeCell ref="T70:AA70"/>
    <mergeCell ref="AB70:AH70"/>
    <mergeCell ref="A67:Q67"/>
    <mergeCell ref="R67:S67"/>
    <mergeCell ref="T67:AA67"/>
    <mergeCell ref="AB67:AH67"/>
    <mergeCell ref="A68:Q68"/>
    <mergeCell ref="R68:S68"/>
    <mergeCell ref="T68:AA68"/>
    <mergeCell ref="AB68:AH68"/>
    <mergeCell ref="A65:Q65"/>
    <mergeCell ref="R65:S65"/>
    <mergeCell ref="T65:AA65"/>
    <mergeCell ref="AB65:AH65"/>
    <mergeCell ref="A66:Q66"/>
    <mergeCell ref="R66:S66"/>
    <mergeCell ref="T66:AA66"/>
    <mergeCell ref="AB66:AH66"/>
    <mergeCell ref="A63:Q63"/>
    <mergeCell ref="R63:S63"/>
    <mergeCell ref="T63:AA63"/>
    <mergeCell ref="AB63:AH63"/>
    <mergeCell ref="A64:Q64"/>
    <mergeCell ref="R64:S64"/>
    <mergeCell ref="T64:AA64"/>
    <mergeCell ref="AB64:AH64"/>
    <mergeCell ref="A61:Q61"/>
    <mergeCell ref="R61:S61"/>
    <mergeCell ref="T61:AA61"/>
    <mergeCell ref="AB61:AH61"/>
    <mergeCell ref="A62:Q62"/>
    <mergeCell ref="R62:S62"/>
    <mergeCell ref="T62:AA62"/>
    <mergeCell ref="AB62:AH62"/>
    <mergeCell ref="A59:Q59"/>
    <mergeCell ref="R59:S59"/>
    <mergeCell ref="T59:AA59"/>
    <mergeCell ref="AB59:AH59"/>
    <mergeCell ref="A60:Q60"/>
    <mergeCell ref="R60:S60"/>
    <mergeCell ref="T60:AA60"/>
    <mergeCell ref="AB60:AH60"/>
    <mergeCell ref="A57:Q57"/>
    <mergeCell ref="R57:S57"/>
    <mergeCell ref="T57:AA57"/>
    <mergeCell ref="AB57:AH57"/>
    <mergeCell ref="A58:Q58"/>
    <mergeCell ref="R58:S58"/>
    <mergeCell ref="T58:AA58"/>
    <mergeCell ref="AB58:AH58"/>
    <mergeCell ref="A53:Q53"/>
    <mergeCell ref="R53:S53"/>
    <mergeCell ref="T53:AA53"/>
    <mergeCell ref="AB53:AH53"/>
    <mergeCell ref="A55:Q56"/>
    <mergeCell ref="R55:S56"/>
    <mergeCell ref="U55:X55"/>
    <mergeCell ref="A51:Q51"/>
    <mergeCell ref="R51:S51"/>
    <mergeCell ref="T51:AA51"/>
    <mergeCell ref="AB51:AH51"/>
    <mergeCell ref="A52:Q52"/>
    <mergeCell ref="R52:S52"/>
    <mergeCell ref="T52:AA52"/>
    <mergeCell ref="AB52:AH52"/>
    <mergeCell ref="A49:Q49"/>
    <mergeCell ref="R49:S49"/>
    <mergeCell ref="T49:AA49"/>
    <mergeCell ref="AB49:AH49"/>
    <mergeCell ref="A50:Q50"/>
    <mergeCell ref="R50:S50"/>
    <mergeCell ref="T50:AA50"/>
    <mergeCell ref="AB50:AH50"/>
    <mergeCell ref="A47:Q47"/>
    <mergeCell ref="R47:S47"/>
    <mergeCell ref="T47:AA47"/>
    <mergeCell ref="AB47:AH47"/>
    <mergeCell ref="A48:Q48"/>
    <mergeCell ref="R48:S48"/>
    <mergeCell ref="T48:AA48"/>
    <mergeCell ref="AB48:AH48"/>
    <mergeCell ref="A45:Q45"/>
    <mergeCell ref="R45:S45"/>
    <mergeCell ref="T45:AA45"/>
    <mergeCell ref="AB45:AH45"/>
    <mergeCell ref="A46:Q46"/>
    <mergeCell ref="R46:S46"/>
    <mergeCell ref="T46:AA46"/>
    <mergeCell ref="AB46:AH46"/>
    <mergeCell ref="A43:Q43"/>
    <mergeCell ref="R43:S43"/>
    <mergeCell ref="T43:AA43"/>
    <mergeCell ref="AB43:AH43"/>
    <mergeCell ref="A44:Q44"/>
    <mergeCell ref="R44:S44"/>
    <mergeCell ref="T44:AA44"/>
    <mergeCell ref="AB44:AH44"/>
    <mergeCell ref="A41:Q41"/>
    <mergeCell ref="R41:S41"/>
    <mergeCell ref="T41:AA41"/>
    <mergeCell ref="AB41:AH41"/>
    <mergeCell ref="A42:Q42"/>
    <mergeCell ref="R42:S42"/>
    <mergeCell ref="T42:AA42"/>
    <mergeCell ref="AB42:AH42"/>
    <mergeCell ref="A39:Q39"/>
    <mergeCell ref="R39:S39"/>
    <mergeCell ref="T39:AA39"/>
    <mergeCell ref="AB39:AH39"/>
    <mergeCell ref="A40:Q40"/>
    <mergeCell ref="R40:S40"/>
    <mergeCell ref="T40:AA40"/>
    <mergeCell ref="AB40:AH40"/>
    <mergeCell ref="A37:Q37"/>
    <mergeCell ref="R37:S37"/>
    <mergeCell ref="T37:AA37"/>
    <mergeCell ref="AB37:AH37"/>
    <mergeCell ref="A38:Q38"/>
    <mergeCell ref="R38:S38"/>
    <mergeCell ref="T38:AA38"/>
    <mergeCell ref="AB38:AH38"/>
    <mergeCell ref="A35:Q35"/>
    <mergeCell ref="R35:S35"/>
    <mergeCell ref="T35:AA35"/>
    <mergeCell ref="AB35:AH35"/>
    <mergeCell ref="A36:Q36"/>
    <mergeCell ref="R36:S36"/>
    <mergeCell ref="T36:AA36"/>
    <mergeCell ref="AB36:AH36"/>
    <mergeCell ref="A33:Q33"/>
    <mergeCell ref="R33:S33"/>
    <mergeCell ref="T33:AA33"/>
    <mergeCell ref="AB33:AH33"/>
    <mergeCell ref="A34:Q34"/>
    <mergeCell ref="R34:S34"/>
    <mergeCell ref="T34:AA34"/>
    <mergeCell ref="AB34:AH34"/>
    <mergeCell ref="A31:Q31"/>
    <mergeCell ref="R31:S31"/>
    <mergeCell ref="T31:AA31"/>
    <mergeCell ref="AB31:AH31"/>
    <mergeCell ref="A32:Q32"/>
    <mergeCell ref="R32:S32"/>
    <mergeCell ref="T32:AA32"/>
    <mergeCell ref="AB32:AH32"/>
    <mergeCell ref="A29:Q29"/>
    <mergeCell ref="R29:S29"/>
    <mergeCell ref="T29:AA29"/>
    <mergeCell ref="AB29:AH29"/>
    <mergeCell ref="A30:Q30"/>
    <mergeCell ref="R30:S30"/>
    <mergeCell ref="T30:AA30"/>
    <mergeCell ref="AB30:AH30"/>
    <mergeCell ref="A27:Q27"/>
    <mergeCell ref="R27:S27"/>
    <mergeCell ref="T27:AA27"/>
    <mergeCell ref="AB27:AH27"/>
    <mergeCell ref="A28:Q28"/>
    <mergeCell ref="R28:S28"/>
    <mergeCell ref="T28:AA28"/>
    <mergeCell ref="AB28:AH28"/>
    <mergeCell ref="A25:Q25"/>
    <mergeCell ref="R25:S25"/>
    <mergeCell ref="T25:AA25"/>
    <mergeCell ref="AB25:AH25"/>
    <mergeCell ref="A26:Q26"/>
    <mergeCell ref="R26:S26"/>
    <mergeCell ref="T26:AA26"/>
    <mergeCell ref="AB26:AH26"/>
    <mergeCell ref="A23:Q23"/>
    <mergeCell ref="R23:S23"/>
    <mergeCell ref="T23:AA23"/>
    <mergeCell ref="AB23:AH23"/>
    <mergeCell ref="A24:Q24"/>
    <mergeCell ref="R24:S24"/>
    <mergeCell ref="T24:AA24"/>
    <mergeCell ref="AB24:AH24"/>
    <mergeCell ref="A21:Q21"/>
    <mergeCell ref="R21:S21"/>
    <mergeCell ref="T21:AA21"/>
    <mergeCell ref="AB21:AH21"/>
    <mergeCell ref="A22:Q22"/>
    <mergeCell ref="R22:S22"/>
    <mergeCell ref="T22:AA22"/>
    <mergeCell ref="AB22:AH22"/>
    <mergeCell ref="F17:L17"/>
    <mergeCell ref="M17:R17"/>
    <mergeCell ref="F18:L18"/>
    <mergeCell ref="M18:R18"/>
    <mergeCell ref="A19:Q20"/>
    <mergeCell ref="R19:S20"/>
    <mergeCell ref="U19:X19"/>
    <mergeCell ref="F16:L16"/>
    <mergeCell ref="M16:R16"/>
    <mergeCell ref="A11:L11"/>
    <mergeCell ref="M11:AH11"/>
    <mergeCell ref="A12:L12"/>
    <mergeCell ref="M12:AH12"/>
    <mergeCell ref="A13:L13"/>
    <mergeCell ref="M13:AH13"/>
    <mergeCell ref="A6:AH6"/>
    <mergeCell ref="N7:S7"/>
    <mergeCell ref="A9:L9"/>
    <mergeCell ref="M9:AH9"/>
    <mergeCell ref="A10:L10"/>
    <mergeCell ref="M10:AH10"/>
    <mergeCell ref="A14:L14"/>
    <mergeCell ref="M14:AH14"/>
    <mergeCell ref="A15:L15"/>
    <mergeCell ref="M15:AH15"/>
  </mergeCells>
  <conditionalFormatting sqref="T53:AA53">
    <cfRule type="cellIs" dxfId="3" priority="4" stopIfTrue="1" operator="notEqual">
      <formula>$T$94</formula>
    </cfRule>
  </conditionalFormatting>
  <conditionalFormatting sqref="AB53:AH53">
    <cfRule type="cellIs" dxfId="2" priority="3" stopIfTrue="1" operator="notEqual">
      <formula>$AB$94</formula>
    </cfRule>
  </conditionalFormatting>
  <conditionalFormatting sqref="T94:AA94">
    <cfRule type="cellIs" dxfId="1" priority="2" stopIfTrue="1" operator="notEqual">
      <formula>$T$53</formula>
    </cfRule>
  </conditionalFormatting>
  <conditionalFormatting sqref="AB94:AH94">
    <cfRule type="cellIs" dxfId="0" priority="1" stopIfTrue="1" operator="notEqual">
      <formula>$AB$53</formula>
    </cfRule>
  </conditionalFormatting>
  <dataValidations count="1">
    <dataValidation type="decimal" operator="greaterThanOrEqual" allowBlank="1" showInputMessage="1" showErrorMessage="1" prompt="Значение в данной ячейке не может быть отрицательным числом." sqref="T60:AH61">
      <formula1>0</formula1>
    </dataValidation>
  </dataValidations>
  <pageMargins left="0.7" right="0.7" top="0.75" bottom="0.75" header="0.3" footer="0.3"/>
  <pageSetup paperSize="9" orientation="portrait" verticalDpi="0" r:id="rId1"/>
  <ignoredErrors>
    <ignoredError sqref="M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74"/>
  <sheetViews>
    <sheetView workbookViewId="0">
      <selection activeCell="T65" sqref="T65"/>
    </sheetView>
  </sheetViews>
  <sheetFormatPr defaultRowHeight="15"/>
  <cols>
    <col min="1" max="16" width="2.7109375" style="21" customWidth="1"/>
    <col min="17" max="17" width="2.7109375" style="21" hidden="1" customWidth="1"/>
    <col min="18" max="35" width="2.7109375" style="21" customWidth="1"/>
    <col min="36" max="16384" width="9.140625" style="21"/>
  </cols>
  <sheetData>
    <row r="1" spans="1:35">
      <c r="A1" s="1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72" t="s">
        <v>142</v>
      </c>
      <c r="AD1" s="20"/>
      <c r="AE1" s="20"/>
      <c r="AF1" s="20"/>
      <c r="AG1" s="20"/>
      <c r="AH1" s="20"/>
      <c r="AI1" s="20"/>
    </row>
    <row r="2" spans="1:35">
      <c r="A2" s="1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72" t="s">
        <v>51</v>
      </c>
      <c r="AD2" s="20"/>
      <c r="AE2" s="20"/>
      <c r="AF2" s="20"/>
      <c r="AG2" s="20"/>
      <c r="AH2" s="20"/>
      <c r="AI2" s="20"/>
    </row>
    <row r="3" spans="1:35">
      <c r="A3" s="1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72" t="s">
        <v>52</v>
      </c>
      <c r="AD3" s="20"/>
      <c r="AE3" s="20"/>
      <c r="AF3" s="20"/>
      <c r="AG3" s="20"/>
      <c r="AH3" s="20"/>
      <c r="AI3" s="20"/>
    </row>
    <row r="4" spans="1:35">
      <c r="A4" s="1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72" t="s">
        <v>53</v>
      </c>
      <c r="AD4" s="20"/>
      <c r="AE4" s="20"/>
      <c r="AF4" s="20"/>
      <c r="AG4" s="20"/>
      <c r="AH4" s="20"/>
      <c r="AI4" s="20"/>
    </row>
    <row r="5" spans="1:35">
      <c r="A5" s="1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72" t="s">
        <v>208</v>
      </c>
      <c r="AD5" s="20"/>
      <c r="AE5" s="20"/>
      <c r="AF5" s="20"/>
      <c r="AG5" s="20"/>
      <c r="AH5" s="20"/>
      <c r="AI5" s="20"/>
    </row>
    <row r="6" spans="1:35">
      <c r="A6" s="1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2"/>
      <c r="AC6" s="20"/>
      <c r="AD6" s="20"/>
      <c r="AE6" s="20"/>
      <c r="AF6" s="20"/>
      <c r="AG6" s="20"/>
      <c r="AH6" s="20"/>
      <c r="AI6" s="20"/>
    </row>
    <row r="7" spans="1:35" ht="15.75">
      <c r="A7" s="225" t="s">
        <v>143</v>
      </c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00"/>
      <c r="X7" s="200"/>
      <c r="Y7" s="200"/>
      <c r="Z7" s="200"/>
      <c r="AA7" s="200"/>
      <c r="AB7" s="200"/>
      <c r="AC7" s="200"/>
      <c r="AD7" s="200"/>
      <c r="AE7" s="200"/>
      <c r="AF7" s="200"/>
      <c r="AG7" s="200"/>
      <c r="AH7" s="200"/>
      <c r="AI7" s="200"/>
    </row>
    <row r="8" spans="1:35" ht="15.75">
      <c r="A8" s="50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200" t="s">
        <v>204</v>
      </c>
      <c r="N8" s="200"/>
      <c r="O8" s="200"/>
      <c r="P8" s="200"/>
      <c r="Q8" s="200"/>
      <c r="R8" s="200"/>
      <c r="S8" s="200"/>
      <c r="T8" s="200"/>
      <c r="U8" s="200"/>
      <c r="V8" s="200"/>
      <c r="W8" s="200"/>
      <c r="X8" s="200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</row>
    <row r="9" spans="1:35">
      <c r="A9" s="7"/>
      <c r="B9" s="5"/>
      <c r="C9" s="5"/>
      <c r="D9" s="5"/>
      <c r="E9" s="5"/>
      <c r="F9" s="5"/>
      <c r="G9" s="5"/>
      <c r="H9" s="5"/>
      <c r="I9" s="5"/>
      <c r="J9" s="5"/>
      <c r="K9" s="5"/>
      <c r="L9" s="7"/>
      <c r="M9" s="4" t="s">
        <v>144</v>
      </c>
      <c r="N9" s="180" t="s">
        <v>145</v>
      </c>
      <c r="O9" s="180"/>
      <c r="P9" s="180"/>
      <c r="Q9" s="180"/>
      <c r="R9" s="180"/>
      <c r="S9" s="180"/>
      <c r="T9" s="180"/>
      <c r="U9" s="5">
        <v>20</v>
      </c>
      <c r="V9" s="6">
        <v>18</v>
      </c>
      <c r="W9" s="7" t="s">
        <v>57</v>
      </c>
      <c r="X9" s="5"/>
      <c r="Y9" s="7"/>
      <c r="Z9" s="5"/>
      <c r="AA9" s="5"/>
      <c r="AB9" s="5"/>
      <c r="AC9" s="5"/>
      <c r="AD9" s="5"/>
      <c r="AE9" s="5"/>
      <c r="AF9" s="5"/>
      <c r="AG9" s="5"/>
      <c r="AH9" s="5"/>
      <c r="AI9" s="5"/>
    </row>
    <row r="10" spans="1:35">
      <c r="A10" s="20"/>
      <c r="B10" s="5"/>
      <c r="C10" s="5"/>
      <c r="D10" s="5"/>
      <c r="E10" s="5"/>
      <c r="F10" s="5"/>
      <c r="G10" s="5"/>
      <c r="H10" s="5"/>
      <c r="I10" s="5"/>
      <c r="J10" s="5"/>
      <c r="K10" s="5"/>
      <c r="L10" s="4"/>
      <c r="M10" s="23"/>
      <c r="N10" s="23"/>
      <c r="O10" s="23"/>
      <c r="P10" s="23"/>
      <c r="Q10" s="23"/>
      <c r="R10" s="23"/>
      <c r="S10" s="23"/>
      <c r="T10" s="23"/>
      <c r="U10" s="23"/>
      <c r="V10" s="5"/>
      <c r="W10" s="5"/>
      <c r="X10" s="7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</row>
    <row r="11" spans="1:35">
      <c r="A11" s="20"/>
      <c r="B11" s="5"/>
      <c r="C11" s="5"/>
      <c r="D11" s="5"/>
      <c r="E11" s="5"/>
      <c r="F11" s="5"/>
      <c r="G11" s="5"/>
      <c r="H11" s="5"/>
      <c r="I11" s="5"/>
      <c r="J11" s="5"/>
      <c r="K11" s="5"/>
      <c r="L11" s="4"/>
      <c r="M11" s="23"/>
      <c r="N11" s="23"/>
      <c r="O11" s="23"/>
      <c r="P11" s="23"/>
      <c r="Q11" s="23"/>
      <c r="R11" s="23"/>
      <c r="S11" s="23"/>
      <c r="T11" s="23"/>
      <c r="U11" s="23"/>
      <c r="V11" s="5"/>
      <c r="W11" s="5"/>
      <c r="X11" s="7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35">
      <c r="A12" s="226" t="s">
        <v>58</v>
      </c>
      <c r="B12" s="227"/>
      <c r="C12" s="227"/>
      <c r="D12" s="227"/>
      <c r="E12" s="227"/>
      <c r="F12" s="227"/>
      <c r="G12" s="227"/>
      <c r="H12" s="227"/>
      <c r="I12" s="227"/>
      <c r="J12" s="227"/>
      <c r="K12" s="227"/>
      <c r="L12" s="227"/>
      <c r="M12" s="228"/>
      <c r="N12" s="222" t="s">
        <v>59</v>
      </c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23"/>
      <c r="Z12" s="223"/>
      <c r="AA12" s="223"/>
      <c r="AB12" s="223"/>
      <c r="AC12" s="223"/>
      <c r="AD12" s="223"/>
      <c r="AE12" s="223"/>
      <c r="AF12" s="223"/>
      <c r="AG12" s="223"/>
      <c r="AH12" s="223"/>
      <c r="AI12" s="224"/>
    </row>
    <row r="13" spans="1:35">
      <c r="A13" s="175" t="s">
        <v>60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222">
        <v>600031437</v>
      </c>
      <c r="O13" s="223"/>
      <c r="P13" s="223"/>
      <c r="Q13" s="223"/>
      <c r="R13" s="223"/>
      <c r="S13" s="223"/>
      <c r="T13" s="223"/>
      <c r="U13" s="223"/>
      <c r="V13" s="223"/>
      <c r="W13" s="223"/>
      <c r="X13" s="223"/>
      <c r="Y13" s="223"/>
      <c r="Z13" s="223"/>
      <c r="AA13" s="223"/>
      <c r="AB13" s="223"/>
      <c r="AC13" s="223"/>
      <c r="AD13" s="223"/>
      <c r="AE13" s="223"/>
      <c r="AF13" s="223"/>
      <c r="AG13" s="223"/>
      <c r="AH13" s="223"/>
      <c r="AI13" s="224"/>
    </row>
    <row r="14" spans="1:35">
      <c r="A14" s="175" t="s">
        <v>62</v>
      </c>
      <c r="B14" s="175"/>
      <c r="C14" s="175"/>
      <c r="D14" s="175"/>
      <c r="E14" s="175"/>
      <c r="F14" s="175"/>
      <c r="G14" s="175"/>
      <c r="H14" s="175"/>
      <c r="I14" s="175"/>
      <c r="J14" s="175"/>
      <c r="K14" s="175"/>
      <c r="L14" s="175"/>
      <c r="M14" s="175"/>
      <c r="N14" s="222" t="s">
        <v>63</v>
      </c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23"/>
      <c r="Z14" s="223"/>
      <c r="AA14" s="223"/>
      <c r="AB14" s="223"/>
      <c r="AC14" s="223"/>
      <c r="AD14" s="223"/>
      <c r="AE14" s="223"/>
      <c r="AF14" s="223"/>
      <c r="AG14" s="223"/>
      <c r="AH14" s="223"/>
      <c r="AI14" s="224"/>
    </row>
    <row r="15" spans="1:35">
      <c r="A15" s="175" t="s">
        <v>64</v>
      </c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222" t="s">
        <v>194</v>
      </c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4"/>
    </row>
    <row r="16" spans="1:35">
      <c r="A16" s="175" t="s">
        <v>66</v>
      </c>
      <c r="B16" s="175"/>
      <c r="C16" s="175"/>
      <c r="D16" s="175"/>
      <c r="E16" s="175"/>
      <c r="F16" s="175"/>
      <c r="G16" s="175"/>
      <c r="H16" s="175"/>
      <c r="I16" s="175"/>
      <c r="J16" s="175"/>
      <c r="K16" s="175"/>
      <c r="L16" s="175"/>
      <c r="M16" s="175"/>
      <c r="N16" s="222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4"/>
    </row>
    <row r="17" spans="1:35">
      <c r="A17" s="175" t="s">
        <v>12</v>
      </c>
      <c r="B17" s="175"/>
      <c r="C17" s="175"/>
      <c r="D17" s="175"/>
      <c r="E17" s="175"/>
      <c r="F17" s="175"/>
      <c r="G17" s="175"/>
      <c r="H17" s="175"/>
      <c r="I17" s="175"/>
      <c r="J17" s="175"/>
      <c r="K17" s="175"/>
      <c r="L17" s="175"/>
      <c r="M17" s="175"/>
      <c r="N17" s="222" t="s">
        <v>197</v>
      </c>
      <c r="O17" s="223"/>
      <c r="P17" s="223"/>
      <c r="Q17" s="223"/>
      <c r="R17" s="223"/>
      <c r="S17" s="223"/>
      <c r="T17" s="223"/>
      <c r="U17" s="223"/>
      <c r="V17" s="223"/>
      <c r="W17" s="223"/>
      <c r="X17" s="223"/>
      <c r="Y17" s="223"/>
      <c r="Z17" s="223"/>
      <c r="AA17" s="223"/>
      <c r="AB17" s="223"/>
      <c r="AC17" s="223"/>
      <c r="AD17" s="223"/>
      <c r="AE17" s="223"/>
      <c r="AF17" s="223"/>
      <c r="AG17" s="223"/>
      <c r="AH17" s="223"/>
      <c r="AI17" s="224"/>
    </row>
    <row r="18" spans="1:35">
      <c r="A18" s="175" t="s">
        <v>67</v>
      </c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222" t="s">
        <v>68</v>
      </c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23"/>
      <c r="Z18" s="223"/>
      <c r="AA18" s="223"/>
      <c r="AB18" s="223"/>
      <c r="AC18" s="223"/>
      <c r="AD18" s="223"/>
      <c r="AE18" s="223"/>
      <c r="AF18" s="223"/>
      <c r="AG18" s="223"/>
      <c r="AH18" s="223"/>
      <c r="AI18" s="224"/>
    </row>
    <row r="19" spans="1:35">
      <c r="A19" s="3"/>
      <c r="B19" s="3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</row>
    <row r="20" spans="1:35">
      <c r="A20" s="181" t="s">
        <v>146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 t="s">
        <v>73</v>
      </c>
      <c r="S20" s="181"/>
      <c r="T20" s="52" t="s">
        <v>147</v>
      </c>
      <c r="U20" s="221" t="str">
        <f>N9</f>
        <v>январь-декабрь</v>
      </c>
      <c r="V20" s="221"/>
      <c r="W20" s="221"/>
      <c r="X20" s="221"/>
      <c r="Y20" s="53">
        <v>20</v>
      </c>
      <c r="Z20" s="54">
        <v>18</v>
      </c>
      <c r="AA20" s="55" t="s">
        <v>75</v>
      </c>
      <c r="AB20" s="52" t="s">
        <v>147</v>
      </c>
      <c r="AC20" s="221" t="str">
        <f>N9</f>
        <v>январь-декабрь</v>
      </c>
      <c r="AD20" s="221"/>
      <c r="AE20" s="221"/>
      <c r="AF20" s="221"/>
      <c r="AG20" s="53">
        <v>20</v>
      </c>
      <c r="AH20" s="54">
        <v>17</v>
      </c>
      <c r="AI20" s="55" t="s">
        <v>75</v>
      </c>
    </row>
    <row r="21" spans="1:35">
      <c r="A21" s="181"/>
      <c r="B21" s="181"/>
      <c r="C21" s="181"/>
      <c r="D21" s="181"/>
      <c r="E21" s="181"/>
      <c r="F21" s="181"/>
      <c r="G21" s="181"/>
      <c r="H21" s="181"/>
      <c r="I21" s="181"/>
      <c r="J21" s="181"/>
      <c r="K21" s="181"/>
      <c r="L21" s="181"/>
      <c r="M21" s="181"/>
      <c r="N21" s="181"/>
      <c r="O21" s="181"/>
      <c r="P21" s="181"/>
      <c r="Q21" s="181"/>
      <c r="R21" s="181"/>
      <c r="S21" s="181"/>
      <c r="T21" s="56"/>
      <c r="U21" s="56"/>
      <c r="V21" s="56"/>
      <c r="W21" s="56"/>
      <c r="X21" s="56"/>
      <c r="Y21" s="56"/>
      <c r="Z21" s="56"/>
      <c r="AA21" s="57"/>
      <c r="AB21" s="58"/>
      <c r="AC21" s="56"/>
      <c r="AD21" s="56"/>
      <c r="AE21" s="56"/>
      <c r="AF21" s="56"/>
      <c r="AG21" s="56"/>
      <c r="AH21" s="56"/>
      <c r="AI21" s="57"/>
    </row>
    <row r="22" spans="1:35">
      <c r="A22" s="181">
        <v>1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>
        <v>2</v>
      </c>
      <c r="S22" s="181"/>
      <c r="T22" s="181">
        <v>3</v>
      </c>
      <c r="U22" s="181"/>
      <c r="V22" s="181"/>
      <c r="W22" s="181"/>
      <c r="X22" s="181"/>
      <c r="Y22" s="181"/>
      <c r="Z22" s="181"/>
      <c r="AA22" s="181"/>
      <c r="AB22" s="181">
        <v>4</v>
      </c>
      <c r="AC22" s="181"/>
      <c r="AD22" s="181"/>
      <c r="AE22" s="181"/>
      <c r="AF22" s="181"/>
      <c r="AG22" s="181"/>
      <c r="AH22" s="181"/>
      <c r="AI22" s="181"/>
    </row>
    <row r="23" spans="1:35" ht="27.75" customHeight="1">
      <c r="A23" s="184" t="s">
        <v>148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203" t="s">
        <v>149</v>
      </c>
      <c r="S23" s="203"/>
      <c r="T23" s="192">
        <v>799</v>
      </c>
      <c r="U23" s="192"/>
      <c r="V23" s="192"/>
      <c r="W23" s="192"/>
      <c r="X23" s="192"/>
      <c r="Y23" s="192"/>
      <c r="Z23" s="192"/>
      <c r="AA23" s="192"/>
      <c r="AB23" s="192">
        <v>740</v>
      </c>
      <c r="AC23" s="192"/>
      <c r="AD23" s="192"/>
      <c r="AE23" s="192"/>
      <c r="AF23" s="192"/>
      <c r="AG23" s="192"/>
      <c r="AH23" s="192"/>
      <c r="AI23" s="192"/>
    </row>
    <row r="24" spans="1:35" ht="30.75" customHeight="1">
      <c r="A24" s="184" t="s">
        <v>150</v>
      </c>
      <c r="B24" s="184"/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84"/>
      <c r="O24" s="184"/>
      <c r="P24" s="184"/>
      <c r="Q24" s="184"/>
      <c r="R24" s="203" t="s">
        <v>151</v>
      </c>
      <c r="S24" s="203"/>
      <c r="T24" s="214">
        <v>765</v>
      </c>
      <c r="U24" s="214"/>
      <c r="V24" s="214"/>
      <c r="W24" s="214"/>
      <c r="X24" s="214"/>
      <c r="Y24" s="214"/>
      <c r="Z24" s="214"/>
      <c r="AA24" s="214"/>
      <c r="AB24" s="214">
        <v>662</v>
      </c>
      <c r="AC24" s="214"/>
      <c r="AD24" s="214"/>
      <c r="AE24" s="214"/>
      <c r="AF24" s="214"/>
      <c r="AG24" s="214"/>
      <c r="AH24" s="214"/>
      <c r="AI24" s="214"/>
    </row>
    <row r="25" spans="1:35">
      <c r="A25" s="182" t="s">
        <v>152</v>
      </c>
      <c r="B25" s="182"/>
      <c r="C25" s="182"/>
      <c r="D25" s="182"/>
      <c r="E25" s="182"/>
      <c r="F25" s="182"/>
      <c r="G25" s="182"/>
      <c r="H25" s="182"/>
      <c r="I25" s="182"/>
      <c r="J25" s="182"/>
      <c r="K25" s="182"/>
      <c r="L25" s="182"/>
      <c r="M25" s="182"/>
      <c r="N25" s="182"/>
      <c r="O25" s="182"/>
      <c r="P25" s="182"/>
      <c r="Q25" s="182"/>
      <c r="R25" s="215" t="s">
        <v>153</v>
      </c>
      <c r="S25" s="215"/>
      <c r="T25" s="204">
        <f>T23-T24</f>
        <v>34</v>
      </c>
      <c r="U25" s="204"/>
      <c r="V25" s="204"/>
      <c r="W25" s="204"/>
      <c r="X25" s="204"/>
      <c r="Y25" s="204"/>
      <c r="Z25" s="204"/>
      <c r="AA25" s="204"/>
      <c r="AB25" s="204">
        <f>AB23-AB24</f>
        <v>78</v>
      </c>
      <c r="AC25" s="204"/>
      <c r="AD25" s="204"/>
      <c r="AE25" s="204"/>
      <c r="AF25" s="204"/>
      <c r="AG25" s="204"/>
      <c r="AH25" s="204"/>
      <c r="AI25" s="204"/>
    </row>
    <row r="26" spans="1:35">
      <c r="A26" s="184" t="s">
        <v>154</v>
      </c>
      <c r="B26" s="184"/>
      <c r="C26" s="184"/>
      <c r="D26" s="184"/>
      <c r="E26" s="184"/>
      <c r="F26" s="184"/>
      <c r="G26" s="184"/>
      <c r="H26" s="184"/>
      <c r="I26" s="184"/>
      <c r="J26" s="184"/>
      <c r="K26" s="184"/>
      <c r="L26" s="184"/>
      <c r="M26" s="184"/>
      <c r="N26" s="184"/>
      <c r="O26" s="184"/>
      <c r="P26" s="184"/>
      <c r="Q26" s="184"/>
      <c r="R26" s="215" t="s">
        <v>155</v>
      </c>
      <c r="S26" s="215"/>
      <c r="T26" s="214">
        <v>6</v>
      </c>
      <c r="U26" s="214"/>
      <c r="V26" s="214"/>
      <c r="W26" s="214"/>
      <c r="X26" s="214"/>
      <c r="Y26" s="214"/>
      <c r="Z26" s="214"/>
      <c r="AA26" s="214"/>
      <c r="AB26" s="214">
        <v>6</v>
      </c>
      <c r="AC26" s="214"/>
      <c r="AD26" s="214"/>
      <c r="AE26" s="214"/>
      <c r="AF26" s="214"/>
      <c r="AG26" s="214"/>
      <c r="AH26" s="214"/>
      <c r="AI26" s="214"/>
    </row>
    <row r="27" spans="1:35">
      <c r="A27" s="184" t="s">
        <v>156</v>
      </c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215" t="s">
        <v>157</v>
      </c>
      <c r="S27" s="215"/>
      <c r="T27" s="214">
        <v>73</v>
      </c>
      <c r="U27" s="214"/>
      <c r="V27" s="214"/>
      <c r="W27" s="214"/>
      <c r="X27" s="214"/>
      <c r="Y27" s="214"/>
      <c r="Z27" s="214"/>
      <c r="AA27" s="214"/>
      <c r="AB27" s="214">
        <v>71</v>
      </c>
      <c r="AC27" s="214"/>
      <c r="AD27" s="214"/>
      <c r="AE27" s="214"/>
      <c r="AF27" s="214"/>
      <c r="AG27" s="214"/>
      <c r="AH27" s="214"/>
      <c r="AI27" s="214"/>
    </row>
    <row r="28" spans="1:35" ht="29.25" customHeight="1">
      <c r="A28" s="182" t="s">
        <v>158</v>
      </c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2"/>
      <c r="P28" s="182"/>
      <c r="Q28" s="182"/>
      <c r="R28" s="215" t="s">
        <v>159</v>
      </c>
      <c r="S28" s="215"/>
      <c r="T28" s="204">
        <f>T25-T26-T27</f>
        <v>-45</v>
      </c>
      <c r="U28" s="204"/>
      <c r="V28" s="204"/>
      <c r="W28" s="204"/>
      <c r="X28" s="204"/>
      <c r="Y28" s="204"/>
      <c r="Z28" s="204"/>
      <c r="AA28" s="204"/>
      <c r="AB28" s="204">
        <f>AB25-AB26-AB27</f>
        <v>1</v>
      </c>
      <c r="AC28" s="204"/>
      <c r="AD28" s="204"/>
      <c r="AE28" s="204"/>
      <c r="AF28" s="204"/>
      <c r="AG28" s="204"/>
      <c r="AH28" s="204"/>
      <c r="AI28" s="204"/>
    </row>
    <row r="29" spans="1:35">
      <c r="A29" s="184" t="s">
        <v>160</v>
      </c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215" t="s">
        <v>161</v>
      </c>
      <c r="S29" s="215"/>
      <c r="T29" s="192">
        <v>288</v>
      </c>
      <c r="U29" s="192"/>
      <c r="V29" s="192"/>
      <c r="W29" s="192"/>
      <c r="X29" s="192"/>
      <c r="Y29" s="192"/>
      <c r="Z29" s="192"/>
      <c r="AA29" s="192"/>
      <c r="AB29" s="192">
        <v>165</v>
      </c>
      <c r="AC29" s="192"/>
      <c r="AD29" s="192"/>
      <c r="AE29" s="192"/>
      <c r="AF29" s="192"/>
      <c r="AG29" s="192"/>
      <c r="AH29" s="192"/>
      <c r="AI29" s="192"/>
    </row>
    <row r="30" spans="1:35">
      <c r="A30" s="184" t="s">
        <v>162</v>
      </c>
      <c r="B30" s="184"/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  <c r="O30" s="184"/>
      <c r="P30" s="184"/>
      <c r="Q30" s="184"/>
      <c r="R30" s="215" t="s">
        <v>163</v>
      </c>
      <c r="S30" s="215"/>
      <c r="T30" s="214">
        <v>153</v>
      </c>
      <c r="U30" s="214"/>
      <c r="V30" s="214"/>
      <c r="W30" s="214"/>
      <c r="X30" s="214"/>
      <c r="Y30" s="214"/>
      <c r="Z30" s="214"/>
      <c r="AA30" s="214"/>
      <c r="AB30" s="214">
        <v>71</v>
      </c>
      <c r="AC30" s="214"/>
      <c r="AD30" s="214"/>
      <c r="AE30" s="214"/>
      <c r="AF30" s="214"/>
      <c r="AG30" s="214"/>
      <c r="AH30" s="214"/>
      <c r="AI30" s="214"/>
    </row>
    <row r="31" spans="1:35">
      <c r="A31" s="182" t="s">
        <v>164</v>
      </c>
      <c r="B31" s="182"/>
      <c r="C31" s="182"/>
      <c r="D31" s="182"/>
      <c r="E31" s="182"/>
      <c r="F31" s="182"/>
      <c r="G31" s="182"/>
      <c r="H31" s="182"/>
      <c r="I31" s="182"/>
      <c r="J31" s="182"/>
      <c r="K31" s="182"/>
      <c r="L31" s="182"/>
      <c r="M31" s="182"/>
      <c r="N31" s="182"/>
      <c r="O31" s="182"/>
      <c r="P31" s="182"/>
      <c r="Q31" s="182"/>
      <c r="R31" s="215" t="s">
        <v>165</v>
      </c>
      <c r="S31" s="215"/>
      <c r="T31" s="204">
        <f>T28+T29-T30</f>
        <v>90</v>
      </c>
      <c r="U31" s="204"/>
      <c r="V31" s="204"/>
      <c r="W31" s="204"/>
      <c r="X31" s="204"/>
      <c r="Y31" s="204"/>
      <c r="Z31" s="204"/>
      <c r="AA31" s="204"/>
      <c r="AB31" s="204">
        <f>AB28+AB29-AB30</f>
        <v>95</v>
      </c>
      <c r="AC31" s="204"/>
      <c r="AD31" s="204"/>
      <c r="AE31" s="204"/>
      <c r="AF31" s="204"/>
      <c r="AG31" s="204"/>
      <c r="AH31" s="204"/>
      <c r="AI31" s="204"/>
    </row>
    <row r="32" spans="1:35">
      <c r="A32" s="184" t="s">
        <v>166</v>
      </c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215" t="s">
        <v>167</v>
      </c>
      <c r="S32" s="215"/>
      <c r="T32" s="219"/>
      <c r="U32" s="219"/>
      <c r="V32" s="219"/>
      <c r="W32" s="219"/>
      <c r="X32" s="219"/>
      <c r="Y32" s="219"/>
      <c r="Z32" s="219"/>
      <c r="AA32" s="219"/>
      <c r="AB32" s="219"/>
      <c r="AC32" s="219"/>
      <c r="AD32" s="219"/>
      <c r="AE32" s="219"/>
      <c r="AF32" s="219"/>
      <c r="AG32" s="219"/>
      <c r="AH32" s="219"/>
      <c r="AI32" s="219"/>
    </row>
    <row r="33" spans="1:35">
      <c r="A33" s="186" t="s">
        <v>81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1"/>
      <c r="S33" s="181"/>
      <c r="T33" s="192"/>
      <c r="U33" s="192"/>
      <c r="V33" s="192"/>
      <c r="W33" s="192"/>
      <c r="X33" s="192"/>
      <c r="Y33" s="192"/>
      <c r="Z33" s="192"/>
      <c r="AA33" s="192"/>
      <c r="AB33" s="192"/>
      <c r="AC33" s="192"/>
      <c r="AD33" s="192"/>
      <c r="AE33" s="192"/>
      <c r="AF33" s="192"/>
      <c r="AG33" s="192"/>
      <c r="AH33" s="192"/>
      <c r="AI33" s="192"/>
    </row>
    <row r="34" spans="1:35" ht="27" customHeight="1">
      <c r="A34" s="186" t="s">
        <v>198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203">
        <v>101</v>
      </c>
      <c r="S34" s="203"/>
      <c r="T34" s="192"/>
      <c r="U34" s="192"/>
      <c r="V34" s="192"/>
      <c r="W34" s="192"/>
      <c r="X34" s="192"/>
      <c r="Y34" s="192"/>
      <c r="Z34" s="192"/>
      <c r="AA34" s="192"/>
      <c r="AB34" s="192"/>
      <c r="AC34" s="192"/>
      <c r="AD34" s="192"/>
      <c r="AE34" s="192"/>
      <c r="AF34" s="192"/>
      <c r="AG34" s="192"/>
      <c r="AH34" s="192"/>
      <c r="AI34" s="192"/>
    </row>
    <row r="35" spans="1:35" ht="25.5" customHeight="1">
      <c r="A35" s="186" t="s">
        <v>168</v>
      </c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203">
        <v>102</v>
      </c>
      <c r="S35" s="203"/>
      <c r="T35" s="192"/>
      <c r="U35" s="192"/>
      <c r="V35" s="192"/>
      <c r="W35" s="192"/>
      <c r="X35" s="192"/>
      <c r="Y35" s="192"/>
      <c r="Z35" s="192"/>
      <c r="AA35" s="192"/>
      <c r="AB35" s="192"/>
      <c r="AC35" s="192"/>
      <c r="AD35" s="192"/>
      <c r="AE35" s="192"/>
      <c r="AF35" s="192"/>
      <c r="AG35" s="192"/>
      <c r="AH35" s="192"/>
      <c r="AI35" s="192"/>
    </row>
    <row r="36" spans="1:35">
      <c r="A36" s="186" t="s">
        <v>169</v>
      </c>
      <c r="B36" s="186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203">
        <v>103</v>
      </c>
      <c r="S36" s="203"/>
      <c r="T36" s="192"/>
      <c r="U36" s="192"/>
      <c r="V36" s="192"/>
      <c r="W36" s="192"/>
      <c r="X36" s="192"/>
      <c r="Y36" s="192"/>
      <c r="Z36" s="192"/>
      <c r="AA36" s="192"/>
      <c r="AB36" s="192"/>
      <c r="AC36" s="192"/>
      <c r="AD36" s="192"/>
      <c r="AE36" s="192"/>
      <c r="AF36" s="192"/>
      <c r="AG36" s="192"/>
      <c r="AH36" s="192"/>
      <c r="AI36" s="192"/>
    </row>
    <row r="37" spans="1:35">
      <c r="A37" s="186" t="s">
        <v>170</v>
      </c>
      <c r="B37" s="186"/>
      <c r="C37" s="186"/>
      <c r="D37" s="186"/>
      <c r="E37" s="186"/>
      <c r="F37" s="186"/>
      <c r="G37" s="186"/>
      <c r="H37" s="186"/>
      <c r="I37" s="186"/>
      <c r="J37" s="186"/>
      <c r="K37" s="186"/>
      <c r="L37" s="186"/>
      <c r="M37" s="186"/>
      <c r="N37" s="186"/>
      <c r="O37" s="186"/>
      <c r="P37" s="186"/>
      <c r="Q37" s="186"/>
      <c r="R37" s="203">
        <v>104</v>
      </c>
      <c r="S37" s="203"/>
      <c r="T37" s="192"/>
      <c r="U37" s="192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</row>
    <row r="38" spans="1:35">
      <c r="A38" s="184" t="s">
        <v>171</v>
      </c>
      <c r="B38" s="184"/>
      <c r="C38" s="184"/>
      <c r="D38" s="184"/>
      <c r="E38" s="184"/>
      <c r="F38" s="184"/>
      <c r="G38" s="184"/>
      <c r="H38" s="184"/>
      <c r="I38" s="184"/>
      <c r="J38" s="184"/>
      <c r="K38" s="184"/>
      <c r="L38" s="184"/>
      <c r="M38" s="184"/>
      <c r="N38" s="184"/>
      <c r="O38" s="184"/>
      <c r="P38" s="184"/>
      <c r="Q38" s="184"/>
      <c r="R38" s="203">
        <v>110</v>
      </c>
      <c r="S38" s="203"/>
      <c r="T38" s="220"/>
      <c r="U38" s="220"/>
      <c r="V38" s="220"/>
      <c r="W38" s="220"/>
      <c r="X38" s="220"/>
      <c r="Y38" s="220"/>
      <c r="Z38" s="220"/>
      <c r="AA38" s="220"/>
      <c r="AB38" s="220"/>
      <c r="AC38" s="220"/>
      <c r="AD38" s="220"/>
      <c r="AE38" s="220"/>
      <c r="AF38" s="220"/>
      <c r="AG38" s="220"/>
      <c r="AH38" s="220"/>
      <c r="AI38" s="220"/>
    </row>
    <row r="39" spans="1:35">
      <c r="A39" s="186" t="s">
        <v>81</v>
      </c>
      <c r="B39" s="186"/>
      <c r="C39" s="186"/>
      <c r="D39" s="186"/>
      <c r="E39" s="186"/>
      <c r="F39" s="186"/>
      <c r="G39" s="186"/>
      <c r="H39" s="186"/>
      <c r="I39" s="186"/>
      <c r="J39" s="186"/>
      <c r="K39" s="186"/>
      <c r="L39" s="186"/>
      <c r="M39" s="186"/>
      <c r="N39" s="186"/>
      <c r="O39" s="186"/>
      <c r="P39" s="186"/>
      <c r="Q39" s="186"/>
      <c r="R39" s="181"/>
      <c r="S39" s="181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214"/>
      <c r="AI39" s="214"/>
    </row>
    <row r="40" spans="1:35" ht="25.5" customHeight="1">
      <c r="A40" s="186" t="s">
        <v>172</v>
      </c>
      <c r="B40" s="186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203">
        <v>111</v>
      </c>
      <c r="S40" s="203"/>
      <c r="T40" s="214"/>
      <c r="U40" s="214"/>
      <c r="V40" s="214"/>
      <c r="W40" s="214"/>
      <c r="X40" s="214"/>
      <c r="Y40" s="214"/>
      <c r="Z40" s="214"/>
      <c r="AA40" s="214"/>
      <c r="AB40" s="214"/>
      <c r="AC40" s="214"/>
      <c r="AD40" s="214"/>
      <c r="AE40" s="214"/>
      <c r="AF40" s="214"/>
      <c r="AG40" s="214"/>
      <c r="AH40" s="214"/>
      <c r="AI40" s="214"/>
    </row>
    <row r="41" spans="1:35">
      <c r="A41" s="186" t="s">
        <v>173</v>
      </c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203">
        <v>112</v>
      </c>
      <c r="S41" s="203"/>
      <c r="T41" s="214"/>
      <c r="U41" s="214"/>
      <c r="V41" s="214"/>
      <c r="W41" s="214"/>
      <c r="X41" s="214"/>
      <c r="Y41" s="214"/>
      <c r="Z41" s="214"/>
      <c r="AA41" s="214"/>
      <c r="AB41" s="214"/>
      <c r="AC41" s="214"/>
      <c r="AD41" s="214"/>
      <c r="AE41" s="214"/>
      <c r="AF41" s="214"/>
      <c r="AG41" s="214"/>
      <c r="AH41" s="214"/>
      <c r="AI41" s="214"/>
    </row>
    <row r="42" spans="1:35">
      <c r="A42" s="184" t="s">
        <v>174</v>
      </c>
      <c r="B42" s="184"/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  <c r="O42" s="184"/>
      <c r="P42" s="184"/>
      <c r="Q42" s="184"/>
      <c r="R42" s="203">
        <v>120</v>
      </c>
      <c r="S42" s="203"/>
      <c r="T42" s="219"/>
      <c r="U42" s="219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</row>
    <row r="43" spans="1:35">
      <c r="A43" s="186" t="s">
        <v>81</v>
      </c>
      <c r="B43" s="186"/>
      <c r="C43" s="186"/>
      <c r="D43" s="186"/>
      <c r="E43" s="186"/>
      <c r="F43" s="186"/>
      <c r="G43" s="186"/>
      <c r="H43" s="186"/>
      <c r="I43" s="186"/>
      <c r="J43" s="186"/>
      <c r="K43" s="186"/>
      <c r="L43" s="186"/>
      <c r="M43" s="186"/>
      <c r="N43" s="186"/>
      <c r="O43" s="186"/>
      <c r="P43" s="186"/>
      <c r="Q43" s="186"/>
      <c r="R43" s="181"/>
      <c r="S43" s="181"/>
      <c r="T43" s="192"/>
      <c r="U43" s="192"/>
      <c r="V43" s="192"/>
      <c r="W43" s="192"/>
      <c r="X43" s="192"/>
      <c r="Y43" s="192"/>
      <c r="Z43" s="192"/>
      <c r="AA43" s="192"/>
      <c r="AB43" s="192"/>
      <c r="AC43" s="192"/>
      <c r="AD43" s="192"/>
      <c r="AE43" s="192"/>
      <c r="AF43" s="192"/>
      <c r="AG43" s="192"/>
      <c r="AH43" s="192"/>
      <c r="AI43" s="192"/>
    </row>
    <row r="44" spans="1:35" ht="26.25" customHeight="1">
      <c r="A44" s="186" t="s">
        <v>175</v>
      </c>
      <c r="B44" s="186"/>
      <c r="C44" s="186"/>
      <c r="D44" s="186"/>
      <c r="E44" s="186"/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203">
        <v>121</v>
      </c>
      <c r="S44" s="203"/>
      <c r="T44" s="192"/>
      <c r="U44" s="192"/>
      <c r="V44" s="192"/>
      <c r="W44" s="192"/>
      <c r="X44" s="192"/>
      <c r="Y44" s="192"/>
      <c r="Z44" s="192"/>
      <c r="AA44" s="192"/>
      <c r="AB44" s="192"/>
      <c r="AC44" s="192"/>
      <c r="AD44" s="192"/>
      <c r="AE44" s="192"/>
      <c r="AF44" s="192"/>
      <c r="AG44" s="192"/>
      <c r="AH44" s="192"/>
      <c r="AI44" s="192"/>
    </row>
    <row r="45" spans="1:35">
      <c r="A45" s="186" t="s">
        <v>176</v>
      </c>
      <c r="B45" s="186"/>
      <c r="C45" s="186"/>
      <c r="D45" s="186"/>
      <c r="E45" s="186"/>
      <c r="F45" s="186"/>
      <c r="G45" s="186"/>
      <c r="H45" s="186"/>
      <c r="I45" s="186"/>
      <c r="J45" s="186"/>
      <c r="K45" s="186"/>
      <c r="L45" s="186"/>
      <c r="M45" s="186"/>
      <c r="N45" s="186"/>
      <c r="O45" s="186"/>
      <c r="P45" s="186"/>
      <c r="Q45" s="186"/>
      <c r="R45" s="203">
        <v>122</v>
      </c>
      <c r="S45" s="203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</row>
    <row r="46" spans="1:35">
      <c r="A46" s="216" t="s">
        <v>177</v>
      </c>
      <c r="B46" s="216"/>
      <c r="C46" s="216"/>
      <c r="D46" s="216"/>
      <c r="E46" s="216"/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7">
        <v>130</v>
      </c>
      <c r="S46" s="217"/>
      <c r="T46" s="218">
        <f>SUM(T48,T49,T50)</f>
        <v>84</v>
      </c>
      <c r="U46" s="218"/>
      <c r="V46" s="218"/>
      <c r="W46" s="218"/>
      <c r="X46" s="218"/>
      <c r="Y46" s="218"/>
      <c r="Z46" s="218"/>
      <c r="AA46" s="218"/>
      <c r="AB46" s="218">
        <f>SUM(AB48,AB49,AB50)</f>
        <v>71</v>
      </c>
      <c r="AC46" s="218"/>
      <c r="AD46" s="218"/>
      <c r="AE46" s="218"/>
      <c r="AF46" s="218"/>
      <c r="AG46" s="218"/>
      <c r="AH46" s="218"/>
      <c r="AI46" s="218"/>
    </row>
    <row r="47" spans="1:35">
      <c r="A47" s="186" t="s">
        <v>81</v>
      </c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1"/>
      <c r="S47" s="181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</row>
    <row r="48" spans="1:35">
      <c r="A48" s="186" t="s">
        <v>178</v>
      </c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203">
        <v>131</v>
      </c>
      <c r="S48" s="203"/>
      <c r="T48" s="214">
        <v>83</v>
      </c>
      <c r="U48" s="214"/>
      <c r="V48" s="214"/>
      <c r="W48" s="214"/>
      <c r="X48" s="214"/>
      <c r="Y48" s="214"/>
      <c r="Z48" s="214"/>
      <c r="AA48" s="214"/>
      <c r="AB48" s="214">
        <v>61</v>
      </c>
      <c r="AC48" s="214"/>
      <c r="AD48" s="214"/>
      <c r="AE48" s="214"/>
      <c r="AF48" s="214"/>
      <c r="AG48" s="214"/>
      <c r="AH48" s="214"/>
      <c r="AI48" s="214"/>
    </row>
    <row r="49" spans="1:35" ht="24.75" customHeight="1">
      <c r="A49" s="186" t="s">
        <v>175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203">
        <v>132</v>
      </c>
      <c r="S49" s="203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</row>
    <row r="50" spans="1:35" ht="16.5" customHeight="1">
      <c r="A50" s="186" t="s">
        <v>179</v>
      </c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203">
        <v>133</v>
      </c>
      <c r="S50" s="203"/>
      <c r="T50" s="214">
        <v>1</v>
      </c>
      <c r="U50" s="214"/>
      <c r="V50" s="214"/>
      <c r="W50" s="214"/>
      <c r="X50" s="214"/>
      <c r="Y50" s="214"/>
      <c r="Z50" s="214"/>
      <c r="AA50" s="214"/>
      <c r="AB50" s="214">
        <v>10</v>
      </c>
      <c r="AC50" s="214"/>
      <c r="AD50" s="214"/>
      <c r="AE50" s="214"/>
      <c r="AF50" s="214"/>
      <c r="AG50" s="214"/>
      <c r="AH50" s="214"/>
      <c r="AI50" s="214"/>
    </row>
    <row r="51" spans="1:35" ht="31.5" customHeight="1">
      <c r="A51" s="182" t="s">
        <v>180</v>
      </c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215">
        <v>140</v>
      </c>
      <c r="S51" s="203"/>
      <c r="T51" s="204">
        <f>T32-T38+T42-T46</f>
        <v>-84</v>
      </c>
      <c r="U51" s="204"/>
      <c r="V51" s="204"/>
      <c r="W51" s="204"/>
      <c r="X51" s="204"/>
      <c r="Y51" s="204"/>
      <c r="Z51" s="204"/>
      <c r="AA51" s="204"/>
      <c r="AB51" s="204">
        <f>AB32-AB38+AB42-AB46</f>
        <v>-71</v>
      </c>
      <c r="AC51" s="204"/>
      <c r="AD51" s="204"/>
      <c r="AE51" s="204"/>
      <c r="AF51" s="204"/>
      <c r="AG51" s="204"/>
      <c r="AH51" s="204"/>
      <c r="AI51" s="204"/>
    </row>
    <row r="52" spans="1:35">
      <c r="A52" s="182" t="s">
        <v>181</v>
      </c>
      <c r="B52" s="182"/>
      <c r="C52" s="182"/>
      <c r="D52" s="182"/>
      <c r="E52" s="182"/>
      <c r="F52" s="182"/>
      <c r="G52" s="182"/>
      <c r="H52" s="182"/>
      <c r="I52" s="182"/>
      <c r="J52" s="182"/>
      <c r="K52" s="182"/>
      <c r="L52" s="182"/>
      <c r="M52" s="182"/>
      <c r="N52" s="182"/>
      <c r="O52" s="182"/>
      <c r="P52" s="182"/>
      <c r="Q52" s="182"/>
      <c r="R52" s="213">
        <v>150</v>
      </c>
      <c r="S52" s="213"/>
      <c r="T52" s="204">
        <f>T31+T51</f>
        <v>6</v>
      </c>
      <c r="U52" s="204"/>
      <c r="V52" s="204"/>
      <c r="W52" s="204"/>
      <c r="X52" s="204"/>
      <c r="Y52" s="204"/>
      <c r="Z52" s="204"/>
      <c r="AA52" s="204"/>
      <c r="AB52" s="204">
        <f>AB31+AB51</f>
        <v>24</v>
      </c>
      <c r="AC52" s="204"/>
      <c r="AD52" s="204"/>
      <c r="AE52" s="204"/>
      <c r="AF52" s="204"/>
      <c r="AG52" s="204"/>
      <c r="AH52" s="204"/>
      <c r="AI52" s="204"/>
    </row>
    <row r="53" spans="1:35">
      <c r="A53" s="184" t="s">
        <v>182</v>
      </c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  <c r="N53" s="184"/>
      <c r="O53" s="184"/>
      <c r="P53" s="184"/>
      <c r="Q53" s="184"/>
      <c r="R53" s="213">
        <v>160</v>
      </c>
      <c r="S53" s="213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</row>
    <row r="54" spans="1:35">
      <c r="A54" s="184" t="s">
        <v>183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  <c r="R54" s="213">
        <v>170</v>
      </c>
      <c r="S54" s="213"/>
      <c r="T54" s="192"/>
      <c r="U54" s="192"/>
      <c r="V54" s="192"/>
      <c r="W54" s="192"/>
      <c r="X54" s="192"/>
      <c r="Y54" s="192"/>
      <c r="Z54" s="192"/>
      <c r="AA54" s="192"/>
      <c r="AB54" s="192"/>
      <c r="AC54" s="192"/>
      <c r="AD54" s="192"/>
      <c r="AE54" s="192"/>
      <c r="AF54" s="192"/>
      <c r="AG54" s="192"/>
      <c r="AH54" s="192"/>
      <c r="AI54" s="192"/>
    </row>
    <row r="55" spans="1:35">
      <c r="A55" s="184" t="s">
        <v>184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  <c r="R55" s="213">
        <v>180</v>
      </c>
      <c r="S55" s="213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2"/>
      <c r="AH55" s="192"/>
      <c r="AI55" s="192"/>
    </row>
    <row r="56" spans="1:35">
      <c r="A56" s="184" t="s">
        <v>185</v>
      </c>
      <c r="B56" s="184"/>
      <c r="C56" s="184"/>
      <c r="D56" s="184"/>
      <c r="E56" s="184"/>
      <c r="F56" s="184"/>
      <c r="G56" s="184"/>
      <c r="H56" s="184"/>
      <c r="I56" s="184"/>
      <c r="J56" s="184"/>
      <c r="K56" s="184"/>
      <c r="L56" s="184"/>
      <c r="M56" s="184"/>
      <c r="N56" s="184"/>
      <c r="O56" s="184"/>
      <c r="P56" s="184"/>
      <c r="Q56" s="184"/>
      <c r="R56" s="213">
        <v>190</v>
      </c>
      <c r="S56" s="213"/>
      <c r="T56" s="214"/>
      <c r="U56" s="214"/>
      <c r="V56" s="214"/>
      <c r="W56" s="214"/>
      <c r="X56" s="214"/>
      <c r="Y56" s="214"/>
      <c r="Z56" s="214"/>
      <c r="AA56" s="214"/>
      <c r="AB56" s="214"/>
      <c r="AC56" s="214"/>
      <c r="AD56" s="214"/>
      <c r="AE56" s="214"/>
      <c r="AF56" s="214"/>
      <c r="AG56" s="214"/>
      <c r="AH56" s="214"/>
      <c r="AI56" s="214"/>
    </row>
    <row r="57" spans="1:35">
      <c r="A57" s="184" t="s">
        <v>186</v>
      </c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  <c r="O57" s="184"/>
      <c r="P57" s="184"/>
      <c r="Q57" s="184"/>
      <c r="R57" s="213">
        <v>200</v>
      </c>
      <c r="S57" s="213"/>
      <c r="T57" s="192"/>
      <c r="U57" s="192"/>
      <c r="V57" s="192"/>
      <c r="W57" s="192"/>
      <c r="X57" s="192"/>
      <c r="Y57" s="192"/>
      <c r="Z57" s="192"/>
      <c r="AA57" s="192"/>
      <c r="AB57" s="192"/>
      <c r="AC57" s="192"/>
      <c r="AD57" s="192"/>
      <c r="AE57" s="192"/>
      <c r="AF57" s="192"/>
      <c r="AG57" s="192"/>
      <c r="AH57" s="192"/>
      <c r="AI57" s="192"/>
    </row>
    <row r="58" spans="1:35">
      <c r="A58" s="205" t="s">
        <v>196</v>
      </c>
      <c r="B58" s="206"/>
      <c r="C58" s="206"/>
      <c r="D58" s="206"/>
      <c r="E58" s="206"/>
      <c r="F58" s="206"/>
      <c r="G58" s="206"/>
      <c r="H58" s="206"/>
      <c r="I58" s="206"/>
      <c r="J58" s="206"/>
      <c r="K58" s="206"/>
      <c r="L58" s="206"/>
      <c r="M58" s="206"/>
      <c r="N58" s="206"/>
      <c r="O58" s="206"/>
      <c r="P58" s="206"/>
      <c r="Q58" s="207"/>
      <c r="R58" s="208">
        <v>210</v>
      </c>
      <c r="S58" s="209"/>
      <c r="T58" s="210">
        <v>6</v>
      </c>
      <c r="U58" s="211"/>
      <c r="V58" s="211"/>
      <c r="W58" s="211"/>
      <c r="X58" s="211"/>
      <c r="Y58" s="211"/>
      <c r="Z58" s="211"/>
      <c r="AA58" s="212"/>
      <c r="AB58" s="210">
        <v>24</v>
      </c>
      <c r="AC58" s="211"/>
      <c r="AD58" s="211"/>
      <c r="AE58" s="211"/>
      <c r="AF58" s="211"/>
      <c r="AG58" s="211"/>
      <c r="AH58" s="211"/>
      <c r="AI58" s="212"/>
    </row>
    <row r="59" spans="1:35" ht="32.25" customHeight="1">
      <c r="A59" s="184" t="s">
        <v>187</v>
      </c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  <c r="N59" s="184"/>
      <c r="O59" s="184"/>
      <c r="P59" s="184"/>
      <c r="Q59" s="184"/>
      <c r="R59" s="203">
        <v>220</v>
      </c>
      <c r="S59" s="203"/>
      <c r="T59" s="192"/>
      <c r="U59" s="192"/>
      <c r="V59" s="192"/>
      <c r="W59" s="192"/>
      <c r="X59" s="192"/>
      <c r="Y59" s="192"/>
      <c r="Z59" s="192"/>
      <c r="AA59" s="192"/>
      <c r="AB59" s="192"/>
      <c r="AC59" s="192"/>
      <c r="AD59" s="192"/>
      <c r="AE59" s="192"/>
      <c r="AF59" s="192"/>
      <c r="AG59" s="192"/>
      <c r="AH59" s="192"/>
      <c r="AI59" s="192"/>
    </row>
    <row r="60" spans="1:35" ht="25.5" customHeight="1">
      <c r="A60" s="184" t="s">
        <v>188</v>
      </c>
      <c r="B60" s="184"/>
      <c r="C60" s="184"/>
      <c r="D60" s="184"/>
      <c r="E60" s="184"/>
      <c r="F60" s="184"/>
      <c r="G60" s="184"/>
      <c r="H60" s="184"/>
      <c r="I60" s="184"/>
      <c r="J60" s="184"/>
      <c r="K60" s="184"/>
      <c r="L60" s="184"/>
      <c r="M60" s="184"/>
      <c r="N60" s="184"/>
      <c r="O60" s="184"/>
      <c r="P60" s="184"/>
      <c r="Q60" s="184"/>
      <c r="R60" s="203">
        <v>230</v>
      </c>
      <c r="S60" s="203"/>
      <c r="T60" s="192"/>
      <c r="U60" s="192"/>
      <c r="V60" s="192"/>
      <c r="W60" s="192"/>
      <c r="X60" s="192"/>
      <c r="Y60" s="192"/>
      <c r="Z60" s="192"/>
      <c r="AA60" s="192"/>
      <c r="AB60" s="192"/>
      <c r="AC60" s="192"/>
      <c r="AD60" s="192"/>
      <c r="AE60" s="192"/>
      <c r="AF60" s="192"/>
      <c r="AG60" s="192"/>
      <c r="AH60" s="192"/>
      <c r="AI60" s="192"/>
    </row>
    <row r="61" spans="1:35">
      <c r="A61" s="182" t="s">
        <v>189</v>
      </c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203">
        <v>240</v>
      </c>
      <c r="S61" s="203"/>
      <c r="T61" s="204">
        <v>6</v>
      </c>
      <c r="U61" s="204"/>
      <c r="V61" s="204"/>
      <c r="W61" s="204"/>
      <c r="X61" s="204"/>
      <c r="Y61" s="204"/>
      <c r="Z61" s="204"/>
      <c r="AA61" s="204"/>
      <c r="AB61" s="204">
        <v>24</v>
      </c>
      <c r="AC61" s="204"/>
      <c r="AD61" s="204"/>
      <c r="AE61" s="204"/>
      <c r="AF61" s="204"/>
      <c r="AG61" s="204"/>
      <c r="AH61" s="204"/>
      <c r="AI61" s="204"/>
    </row>
    <row r="62" spans="1:35">
      <c r="A62" s="184" t="s">
        <v>190</v>
      </c>
      <c r="B62" s="184"/>
      <c r="C62" s="184"/>
      <c r="D62" s="184"/>
      <c r="E62" s="184"/>
      <c r="F62" s="184"/>
      <c r="G62" s="184"/>
      <c r="H62" s="184"/>
      <c r="I62" s="184"/>
      <c r="J62" s="184"/>
      <c r="K62" s="184"/>
      <c r="L62" s="184"/>
      <c r="M62" s="184"/>
      <c r="N62" s="184"/>
      <c r="O62" s="184"/>
      <c r="P62" s="184"/>
      <c r="Q62" s="184"/>
      <c r="R62" s="203">
        <v>250</v>
      </c>
      <c r="S62" s="203"/>
      <c r="T62" s="192"/>
      <c r="U62" s="192"/>
      <c r="V62" s="192"/>
      <c r="W62" s="192"/>
      <c r="X62" s="192"/>
      <c r="Y62" s="192"/>
      <c r="Z62" s="192"/>
      <c r="AA62" s="192"/>
      <c r="AB62" s="192"/>
      <c r="AC62" s="192"/>
      <c r="AD62" s="192"/>
      <c r="AE62" s="192"/>
      <c r="AF62" s="192"/>
      <c r="AG62" s="192"/>
      <c r="AH62" s="192"/>
      <c r="AI62" s="192"/>
    </row>
    <row r="63" spans="1:35">
      <c r="A63" s="184" t="s">
        <v>191</v>
      </c>
      <c r="B63" s="184"/>
      <c r="C63" s="184"/>
      <c r="D63" s="184"/>
      <c r="E63" s="184"/>
      <c r="F63" s="184"/>
      <c r="G63" s="184"/>
      <c r="H63" s="184"/>
      <c r="I63" s="184"/>
      <c r="J63" s="184"/>
      <c r="K63" s="184"/>
      <c r="L63" s="184"/>
      <c r="M63" s="184"/>
      <c r="N63" s="184"/>
      <c r="O63" s="184"/>
      <c r="P63" s="184"/>
      <c r="Q63" s="184"/>
      <c r="R63" s="203">
        <v>260</v>
      </c>
      <c r="S63" s="203"/>
      <c r="T63" s="192"/>
      <c r="U63" s="192"/>
      <c r="V63" s="192"/>
      <c r="W63" s="192"/>
      <c r="X63" s="192"/>
      <c r="Y63" s="192"/>
      <c r="Z63" s="192"/>
      <c r="AA63" s="192"/>
      <c r="AB63" s="192"/>
      <c r="AC63" s="192"/>
      <c r="AD63" s="192"/>
      <c r="AE63" s="192"/>
      <c r="AF63" s="192"/>
      <c r="AG63" s="192"/>
      <c r="AH63" s="192"/>
      <c r="AI63" s="192"/>
    </row>
    <row r="64" spans="1:3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</row>
    <row r="65" spans="1:3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</row>
    <row r="66" spans="1:3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</row>
    <row r="67" spans="1:35">
      <c r="A67" s="1" t="s">
        <v>199</v>
      </c>
      <c r="B67" s="1"/>
      <c r="C67" s="1"/>
      <c r="D67" s="1"/>
      <c r="E67" s="1"/>
      <c r="F67" s="1"/>
      <c r="G67" s="1"/>
      <c r="H67" s="1"/>
      <c r="I67" s="1"/>
      <c r="J67" s="1"/>
      <c r="K67" s="201"/>
      <c r="L67" s="201"/>
      <c r="M67" s="201"/>
      <c r="N67" s="201"/>
      <c r="O67" s="201"/>
      <c r="P67" s="201"/>
      <c r="Q67" s="201"/>
      <c r="R67" s="1"/>
      <c r="S67" s="1"/>
      <c r="T67" s="1"/>
      <c r="U67" s="1"/>
      <c r="V67" s="1"/>
      <c r="W67" s="1"/>
      <c r="X67" s="1"/>
      <c r="Y67" s="1"/>
      <c r="Z67" s="1"/>
      <c r="AA67" s="202" t="s">
        <v>202</v>
      </c>
      <c r="AB67" s="202"/>
      <c r="AC67" s="202"/>
      <c r="AD67" s="202"/>
      <c r="AE67" s="202"/>
      <c r="AF67" s="202"/>
      <c r="AG67" s="202"/>
      <c r="AH67" s="202"/>
      <c r="AI67" s="202"/>
    </row>
    <row r="68" spans="1:35">
      <c r="A68" s="1"/>
      <c r="B68" s="2"/>
      <c r="C68" s="1"/>
      <c r="D68" s="2"/>
      <c r="E68" s="1"/>
      <c r="F68" s="1"/>
      <c r="G68" s="1"/>
      <c r="H68" s="1"/>
      <c r="I68" s="1"/>
      <c r="J68" s="1"/>
      <c r="K68" s="198" t="s">
        <v>16</v>
      </c>
      <c r="L68" s="198"/>
      <c r="M68" s="198"/>
      <c r="N68" s="198"/>
      <c r="O68" s="198"/>
      <c r="P68" s="198"/>
      <c r="Q68" s="198"/>
      <c r="R68" s="17"/>
      <c r="S68" s="17"/>
      <c r="T68" s="17"/>
      <c r="U68" s="17"/>
      <c r="V68" s="17"/>
      <c r="W68" s="17"/>
      <c r="X68" s="17"/>
      <c r="Y68" s="17"/>
      <c r="Z68" s="17"/>
      <c r="AA68" s="198" t="s">
        <v>200</v>
      </c>
      <c r="AB68" s="198"/>
      <c r="AC68" s="198"/>
      <c r="AD68" s="198"/>
      <c r="AE68" s="198"/>
      <c r="AF68" s="198"/>
      <c r="AG68" s="198"/>
      <c r="AH68" s="198"/>
      <c r="AI68" s="198"/>
    </row>
    <row r="69" spans="1:35">
      <c r="A69" s="1"/>
      <c r="B69" s="2"/>
      <c r="C69" s="1"/>
      <c r="D69" s="2"/>
      <c r="E69" s="1"/>
      <c r="F69" s="1"/>
      <c r="G69" s="1"/>
      <c r="H69" s="1"/>
      <c r="I69" s="1"/>
      <c r="J69" s="1"/>
      <c r="K69" s="18"/>
      <c r="L69" s="18"/>
      <c r="M69" s="18"/>
      <c r="N69" s="18"/>
      <c r="O69" s="18"/>
      <c r="P69" s="18"/>
      <c r="Q69" s="18"/>
      <c r="R69" s="1"/>
      <c r="S69" s="1"/>
      <c r="T69" s="1"/>
      <c r="U69" s="1"/>
      <c r="V69" s="1"/>
      <c r="W69" s="1"/>
      <c r="X69" s="1"/>
      <c r="Y69" s="1"/>
      <c r="Z69" s="1"/>
      <c r="AA69" s="18"/>
      <c r="AB69" s="18"/>
      <c r="AC69" s="18"/>
      <c r="AD69" s="18"/>
      <c r="AE69" s="18"/>
      <c r="AF69" s="18"/>
      <c r="AG69" s="18"/>
      <c r="AH69" s="18"/>
      <c r="AI69" s="18"/>
    </row>
    <row r="70" spans="1:35">
      <c r="A70" s="1" t="s">
        <v>201</v>
      </c>
      <c r="B70" s="1"/>
      <c r="C70" s="1"/>
      <c r="D70" s="1"/>
      <c r="E70" s="1"/>
      <c r="F70" s="1"/>
      <c r="G70" s="1"/>
      <c r="H70" s="1"/>
      <c r="I70" s="1"/>
      <c r="J70" s="1"/>
      <c r="K70" s="201"/>
      <c r="L70" s="201"/>
      <c r="M70" s="201"/>
      <c r="N70" s="201"/>
      <c r="O70" s="201"/>
      <c r="P70" s="201"/>
      <c r="Q70" s="201"/>
      <c r="R70" s="1"/>
      <c r="S70" s="1"/>
      <c r="T70" s="1"/>
      <c r="U70" s="1"/>
      <c r="V70" s="1"/>
      <c r="W70" s="1"/>
      <c r="X70" s="1"/>
      <c r="Y70" s="1"/>
      <c r="Z70" s="1"/>
      <c r="AA70" s="202" t="s">
        <v>203</v>
      </c>
      <c r="AB70" s="202"/>
      <c r="AC70" s="202"/>
      <c r="AD70" s="202"/>
      <c r="AE70" s="202"/>
      <c r="AF70" s="202"/>
      <c r="AG70" s="202"/>
      <c r="AH70" s="202"/>
      <c r="AI70" s="202"/>
    </row>
    <row r="71" spans="1:35">
      <c r="A71" s="2"/>
      <c r="B71" s="2"/>
      <c r="C71" s="2"/>
      <c r="D71" s="1"/>
      <c r="E71" s="1"/>
      <c r="F71" s="1"/>
      <c r="G71" s="1"/>
      <c r="H71" s="1"/>
      <c r="I71" s="1"/>
      <c r="J71" s="1"/>
      <c r="K71" s="198" t="s">
        <v>16</v>
      </c>
      <c r="L71" s="198"/>
      <c r="M71" s="198"/>
      <c r="N71" s="198"/>
      <c r="O71" s="198"/>
      <c r="P71" s="198"/>
      <c r="Q71" s="198"/>
      <c r="R71" s="17"/>
      <c r="S71" s="17"/>
      <c r="T71" s="17"/>
      <c r="U71" s="17"/>
      <c r="V71" s="17"/>
      <c r="W71" s="17"/>
      <c r="X71" s="17"/>
      <c r="Y71" s="17"/>
      <c r="Z71" s="17"/>
      <c r="AA71" s="198" t="s">
        <v>200</v>
      </c>
      <c r="AB71" s="198"/>
      <c r="AC71" s="198"/>
      <c r="AD71" s="198"/>
      <c r="AE71" s="198"/>
      <c r="AF71" s="198"/>
      <c r="AG71" s="198"/>
      <c r="AH71" s="198"/>
      <c r="AI71" s="198"/>
    </row>
    <row r="72" spans="1:35">
      <c r="A72" s="2"/>
      <c r="B72" s="2"/>
      <c r="C72" s="2"/>
      <c r="D72" s="1"/>
      <c r="E72" s="1"/>
      <c r="F72" s="1"/>
      <c r="G72" s="1"/>
      <c r="H72" s="1"/>
      <c r="I72" s="1"/>
      <c r="J72" s="1"/>
      <c r="K72" s="49"/>
      <c r="L72" s="49"/>
      <c r="M72" s="49"/>
      <c r="N72" s="49"/>
      <c r="O72" s="49"/>
      <c r="P72" s="49"/>
      <c r="Q72" s="49"/>
      <c r="R72" s="1"/>
      <c r="S72" s="1"/>
      <c r="T72" s="1"/>
      <c r="U72" s="1"/>
      <c r="V72" s="1"/>
      <c r="W72" s="1"/>
      <c r="X72" s="1"/>
      <c r="Y72" s="1"/>
      <c r="Z72" s="1"/>
      <c r="AA72" s="49"/>
      <c r="AB72" s="49"/>
      <c r="AC72" s="49"/>
      <c r="AD72" s="49"/>
      <c r="AE72" s="49"/>
      <c r="AF72" s="49"/>
      <c r="AG72" s="49"/>
      <c r="AH72" s="49"/>
      <c r="AI72" s="1"/>
    </row>
    <row r="73" spans="1:35" s="25" customFormat="1">
      <c r="A73" s="199"/>
      <c r="B73" s="199"/>
      <c r="C73" s="199"/>
      <c r="D73" s="199"/>
      <c r="E73" s="199"/>
      <c r="F73" s="199"/>
      <c r="G73" s="199"/>
      <c r="H73" s="199"/>
      <c r="I73" s="199"/>
      <c r="J73" s="24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:3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</sheetData>
  <mergeCells count="198">
    <mergeCell ref="A7:AI7"/>
    <mergeCell ref="N9:T9"/>
    <mergeCell ref="A12:M12"/>
    <mergeCell ref="N12:AI12"/>
    <mergeCell ref="A13:M13"/>
    <mergeCell ref="N13:AI13"/>
    <mergeCell ref="A17:M17"/>
    <mergeCell ref="N17:AI17"/>
    <mergeCell ref="A18:M18"/>
    <mergeCell ref="N18:AI18"/>
    <mergeCell ref="A20:Q21"/>
    <mergeCell ref="R20:S21"/>
    <mergeCell ref="U20:X20"/>
    <mergeCell ref="AC20:AF20"/>
    <mergeCell ref="A14:M14"/>
    <mergeCell ref="N14:AI14"/>
    <mergeCell ref="A15:M15"/>
    <mergeCell ref="N15:AI15"/>
    <mergeCell ref="A16:M16"/>
    <mergeCell ref="N16:AI16"/>
    <mergeCell ref="A24:Q24"/>
    <mergeCell ref="R24:S24"/>
    <mergeCell ref="T24:AA24"/>
    <mergeCell ref="AB24:AI24"/>
    <mergeCell ref="A25:Q25"/>
    <mergeCell ref="R25:S25"/>
    <mergeCell ref="T25:AA25"/>
    <mergeCell ref="AB25:AI25"/>
    <mergeCell ref="A22:Q22"/>
    <mergeCell ref="R22:S22"/>
    <mergeCell ref="T22:AA22"/>
    <mergeCell ref="AB22:AI22"/>
    <mergeCell ref="A23:Q23"/>
    <mergeCell ref="R23:S23"/>
    <mergeCell ref="T23:AA23"/>
    <mergeCell ref="AB23:AI23"/>
    <mergeCell ref="A28:Q28"/>
    <mergeCell ref="R28:S28"/>
    <mergeCell ref="T28:AA28"/>
    <mergeCell ref="AB28:AI28"/>
    <mergeCell ref="A29:Q29"/>
    <mergeCell ref="R29:S29"/>
    <mergeCell ref="T29:AA29"/>
    <mergeCell ref="AB29:AI29"/>
    <mergeCell ref="A26:Q26"/>
    <mergeCell ref="R26:S26"/>
    <mergeCell ref="T26:AA26"/>
    <mergeCell ref="AB26:AI26"/>
    <mergeCell ref="A27:Q27"/>
    <mergeCell ref="R27:S27"/>
    <mergeCell ref="T27:AA27"/>
    <mergeCell ref="AB27:AI27"/>
    <mergeCell ref="A32:Q32"/>
    <mergeCell ref="R32:S32"/>
    <mergeCell ref="T32:AA32"/>
    <mergeCell ref="AB32:AI32"/>
    <mergeCell ref="A33:Q33"/>
    <mergeCell ref="R33:S33"/>
    <mergeCell ref="T33:AA33"/>
    <mergeCell ref="AB33:AI33"/>
    <mergeCell ref="A30:Q30"/>
    <mergeCell ref="R30:S30"/>
    <mergeCell ref="T30:AA30"/>
    <mergeCell ref="AB30:AI30"/>
    <mergeCell ref="A31:Q31"/>
    <mergeCell ref="R31:S31"/>
    <mergeCell ref="T31:AA31"/>
    <mergeCell ref="AB31:AI31"/>
    <mergeCell ref="A36:Q36"/>
    <mergeCell ref="R36:S36"/>
    <mergeCell ref="T36:AA36"/>
    <mergeCell ref="AB36:AI36"/>
    <mergeCell ref="A37:Q37"/>
    <mergeCell ref="R37:S37"/>
    <mergeCell ref="T37:AA37"/>
    <mergeCell ref="AB37:AI37"/>
    <mergeCell ref="A34:Q34"/>
    <mergeCell ref="R34:S34"/>
    <mergeCell ref="T34:AA34"/>
    <mergeCell ref="AB34:AI34"/>
    <mergeCell ref="A35:Q35"/>
    <mergeCell ref="R35:S35"/>
    <mergeCell ref="T35:AA35"/>
    <mergeCell ref="AB35:AI35"/>
    <mergeCell ref="A40:Q40"/>
    <mergeCell ref="R40:S40"/>
    <mergeCell ref="T40:AA40"/>
    <mergeCell ref="AB40:AI40"/>
    <mergeCell ref="A41:Q41"/>
    <mergeCell ref="R41:S41"/>
    <mergeCell ref="T41:AA41"/>
    <mergeCell ref="AB41:AI41"/>
    <mergeCell ref="A38:Q38"/>
    <mergeCell ref="R38:S38"/>
    <mergeCell ref="T38:AA38"/>
    <mergeCell ref="AB38:AI38"/>
    <mergeCell ref="A39:Q39"/>
    <mergeCell ref="R39:S39"/>
    <mergeCell ref="T39:AA39"/>
    <mergeCell ref="AB39:AI39"/>
    <mergeCell ref="A44:Q44"/>
    <mergeCell ref="R44:S44"/>
    <mergeCell ref="T44:AA44"/>
    <mergeCell ref="AB44:AI44"/>
    <mergeCell ref="A45:Q45"/>
    <mergeCell ref="R45:S45"/>
    <mergeCell ref="T45:AA45"/>
    <mergeCell ref="AB45:AI45"/>
    <mergeCell ref="A42:Q42"/>
    <mergeCell ref="R42:S42"/>
    <mergeCell ref="T42:AA42"/>
    <mergeCell ref="AB42:AI42"/>
    <mergeCell ref="A43:Q43"/>
    <mergeCell ref="R43:S43"/>
    <mergeCell ref="T43:AA43"/>
    <mergeCell ref="AB43:AI43"/>
    <mergeCell ref="A48:Q48"/>
    <mergeCell ref="R48:S48"/>
    <mergeCell ref="T48:AA48"/>
    <mergeCell ref="AB48:AI48"/>
    <mergeCell ref="A49:Q49"/>
    <mergeCell ref="R49:S49"/>
    <mergeCell ref="T49:AA49"/>
    <mergeCell ref="AB49:AI49"/>
    <mergeCell ref="A46:Q46"/>
    <mergeCell ref="R46:S46"/>
    <mergeCell ref="T46:AA46"/>
    <mergeCell ref="AB46:AI46"/>
    <mergeCell ref="A47:Q47"/>
    <mergeCell ref="R47:S47"/>
    <mergeCell ref="T47:AA47"/>
    <mergeCell ref="AB47:AI47"/>
    <mergeCell ref="A52:Q52"/>
    <mergeCell ref="R52:S52"/>
    <mergeCell ref="T52:AA52"/>
    <mergeCell ref="AB52:AI52"/>
    <mergeCell ref="A53:Q53"/>
    <mergeCell ref="R53:S53"/>
    <mergeCell ref="T53:AA53"/>
    <mergeCell ref="AB53:AI53"/>
    <mergeCell ref="A50:Q50"/>
    <mergeCell ref="R50:S50"/>
    <mergeCell ref="T50:AA50"/>
    <mergeCell ref="AB50:AI50"/>
    <mergeCell ref="A51:Q51"/>
    <mergeCell ref="R51:S51"/>
    <mergeCell ref="T51:AA51"/>
    <mergeCell ref="AB51:AI51"/>
    <mergeCell ref="A56:Q56"/>
    <mergeCell ref="R56:S56"/>
    <mergeCell ref="T56:AA56"/>
    <mergeCell ref="AB56:AI56"/>
    <mergeCell ref="A57:Q57"/>
    <mergeCell ref="R57:S57"/>
    <mergeCell ref="T57:AA57"/>
    <mergeCell ref="AB57:AI57"/>
    <mergeCell ref="A54:Q54"/>
    <mergeCell ref="R54:S54"/>
    <mergeCell ref="T54:AA54"/>
    <mergeCell ref="AB54:AI54"/>
    <mergeCell ref="A55:Q55"/>
    <mergeCell ref="R55:S55"/>
    <mergeCell ref="T55:AA55"/>
    <mergeCell ref="AB55:AI55"/>
    <mergeCell ref="T61:AA61"/>
    <mergeCell ref="AB61:AI61"/>
    <mergeCell ref="A58:Q58"/>
    <mergeCell ref="R58:S58"/>
    <mergeCell ref="T58:AA58"/>
    <mergeCell ref="AB58:AI58"/>
    <mergeCell ref="A59:Q59"/>
    <mergeCell ref="R59:S59"/>
    <mergeCell ref="T59:AA59"/>
    <mergeCell ref="AB59:AI59"/>
    <mergeCell ref="K71:Q71"/>
    <mergeCell ref="AA71:AI71"/>
    <mergeCell ref="A73:I73"/>
    <mergeCell ref="M8:X8"/>
    <mergeCell ref="K67:Q67"/>
    <mergeCell ref="AA67:AI67"/>
    <mergeCell ref="K68:Q68"/>
    <mergeCell ref="AA68:AI68"/>
    <mergeCell ref="K70:Q70"/>
    <mergeCell ref="AA70:AI70"/>
    <mergeCell ref="A62:Q62"/>
    <mergeCell ref="R62:S62"/>
    <mergeCell ref="T62:AA62"/>
    <mergeCell ref="AB62:AI62"/>
    <mergeCell ref="A63:Q63"/>
    <mergeCell ref="R63:S63"/>
    <mergeCell ref="T63:AA63"/>
    <mergeCell ref="AB63:AI63"/>
    <mergeCell ref="A60:Q60"/>
    <mergeCell ref="R60:S60"/>
    <mergeCell ref="T60:AA60"/>
    <mergeCell ref="AB60:AI60"/>
    <mergeCell ref="A61:Q61"/>
    <mergeCell ref="R61:S61"/>
  </mergeCells>
  <dataValidations count="1">
    <dataValidation type="decimal" operator="greaterThanOrEqual" allowBlank="1" showInputMessage="1" showErrorMessage="1" prompt="Значение в данной ячейке не может быть отрицательным числом." sqref="T56:AI56 T24:AI24 T30:AI30 T40:AI41 T26:AI27 T48:AI50 T53:AI53">
      <formula1>0</formula1>
    </dataValidation>
  </dataValidations>
  <pageMargins left="0.39370078740157483" right="0.39370078740157483" top="0.74803149606299213" bottom="0.74803149606299213" header="0" footer="0"/>
  <pageSetup paperSize="9" orientation="portrait" verticalDpi="0" r:id="rId1"/>
  <ignoredErrors>
    <ignoredError sqref="R24:R32 R23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97"/>
  <sheetViews>
    <sheetView showGridLines="0" topLeftCell="A2" workbookViewId="0">
      <selection activeCell="P15" sqref="P15:AK15"/>
    </sheetView>
  </sheetViews>
  <sheetFormatPr defaultRowHeight="15"/>
  <cols>
    <col min="1" max="35" width="2.7109375" customWidth="1"/>
    <col min="36" max="37" width="1.85546875" customWidth="1"/>
  </cols>
  <sheetData>
    <row r="1" spans="1:37">
      <c r="A1" s="87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148" t="s">
        <v>282</v>
      </c>
      <c r="AE1" s="88"/>
      <c r="AF1" s="88"/>
      <c r="AG1" s="88"/>
      <c r="AH1" s="88"/>
      <c r="AI1" s="88"/>
      <c r="AK1" s="88"/>
    </row>
    <row r="2" spans="1:37">
      <c r="A2" s="87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88"/>
      <c r="AD2" s="148" t="s">
        <v>51</v>
      </c>
      <c r="AE2" s="88"/>
      <c r="AF2" s="88"/>
      <c r="AG2" s="88"/>
      <c r="AH2" s="88"/>
      <c r="AI2" s="88"/>
      <c r="AK2" s="88"/>
    </row>
    <row r="3" spans="1:37">
      <c r="A3" s="87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148" t="s">
        <v>52</v>
      </c>
      <c r="AE3" s="88"/>
      <c r="AF3" s="88"/>
      <c r="AG3" s="88"/>
      <c r="AH3" s="88"/>
      <c r="AI3" s="88"/>
      <c r="AK3" s="88"/>
    </row>
    <row r="4" spans="1:37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148" t="s">
        <v>53</v>
      </c>
      <c r="AE4" s="88"/>
      <c r="AF4" s="88"/>
      <c r="AG4" s="88"/>
      <c r="AH4" s="88"/>
      <c r="AI4" s="88"/>
      <c r="AK4" s="88"/>
    </row>
    <row r="5" spans="1:37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148" t="s">
        <v>208</v>
      </c>
      <c r="AE5" s="88"/>
      <c r="AF5" s="88"/>
      <c r="AG5" s="88"/>
      <c r="AH5" s="88"/>
      <c r="AI5" s="88"/>
      <c r="AK5" s="88"/>
    </row>
    <row r="6" spans="1:37">
      <c r="A6" s="87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90"/>
      <c r="AE6" s="88"/>
      <c r="AF6" s="88"/>
      <c r="AG6" s="88"/>
      <c r="AH6" s="88"/>
      <c r="AI6" s="88"/>
      <c r="AJ6" s="88"/>
      <c r="AK6" s="88"/>
    </row>
    <row r="7" spans="1:37" ht="15.75">
      <c r="A7" s="231" t="s">
        <v>283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  <c r="AJ7" s="232"/>
      <c r="AK7" s="232"/>
    </row>
    <row r="8" spans="1:37" ht="15.75">
      <c r="A8" s="149"/>
      <c r="B8" s="150"/>
      <c r="C8" s="150"/>
      <c r="D8" s="150"/>
      <c r="E8" s="150"/>
      <c r="F8" s="150"/>
      <c r="G8" s="150"/>
      <c r="H8" s="232" t="s">
        <v>324</v>
      </c>
      <c r="I8" s="232"/>
      <c r="J8" s="232"/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150"/>
      <c r="AE8" s="150"/>
      <c r="AF8" s="150"/>
      <c r="AG8" s="150"/>
      <c r="AH8" s="150"/>
      <c r="AI8" s="150"/>
      <c r="AJ8" s="150"/>
      <c r="AK8" s="150"/>
    </row>
    <row r="9" spans="1:37">
      <c r="A9" s="94"/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N9" s="91" t="s">
        <v>144</v>
      </c>
      <c r="O9" s="233" t="s">
        <v>323</v>
      </c>
      <c r="P9" s="233"/>
      <c r="Q9" s="233"/>
      <c r="R9" s="233"/>
      <c r="S9" s="233"/>
      <c r="T9" s="233"/>
      <c r="U9" s="91">
        <v>20</v>
      </c>
      <c r="V9" s="93">
        <v>18</v>
      </c>
      <c r="W9" s="94" t="s">
        <v>57</v>
      </c>
      <c r="X9" s="94"/>
      <c r="Y9" s="94"/>
      <c r="Z9" s="91"/>
      <c r="AA9" s="94"/>
      <c r="AB9" s="91"/>
      <c r="AC9" s="91"/>
      <c r="AD9" s="91"/>
      <c r="AE9" s="91"/>
      <c r="AF9" s="91"/>
      <c r="AG9" s="91"/>
      <c r="AH9" s="91"/>
      <c r="AI9" s="91"/>
      <c r="AJ9" s="91"/>
      <c r="AK9" s="91"/>
    </row>
    <row r="10" spans="1:37">
      <c r="A10" s="88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  <c r="N10" s="92"/>
      <c r="O10" s="95"/>
      <c r="P10" s="95"/>
      <c r="Q10" s="95"/>
      <c r="R10" s="95"/>
      <c r="S10" s="95"/>
      <c r="T10" s="95"/>
      <c r="U10" s="95"/>
      <c r="V10" s="95"/>
      <c r="W10" s="88"/>
      <c r="X10" s="88"/>
      <c r="Y10" s="88"/>
      <c r="Z10" s="94"/>
      <c r="AA10" s="91"/>
      <c r="AB10" s="91"/>
      <c r="AC10" s="91"/>
      <c r="AD10" s="91"/>
      <c r="AE10" s="91"/>
      <c r="AF10" s="91"/>
      <c r="AG10" s="91"/>
      <c r="AH10" s="91"/>
      <c r="AI10" s="91"/>
      <c r="AJ10" s="91"/>
      <c r="AK10" s="91"/>
    </row>
    <row r="11" spans="1:37">
      <c r="A11" s="88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2"/>
      <c r="O11" s="95"/>
      <c r="P11" s="95"/>
      <c r="Q11" s="95"/>
      <c r="R11" s="95"/>
      <c r="S11" s="95"/>
      <c r="T11" s="95"/>
      <c r="U11" s="95"/>
      <c r="V11" s="95"/>
      <c r="W11" s="95"/>
      <c r="X11" s="91"/>
      <c r="Y11" s="91"/>
      <c r="Z11" s="94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</row>
    <row r="12" spans="1:37">
      <c r="A12" s="229" t="s">
        <v>58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30" t="s">
        <v>59</v>
      </c>
      <c r="Q12" s="230"/>
      <c r="R12" s="230"/>
      <c r="S12" s="230"/>
      <c r="T12" s="230"/>
      <c r="U12" s="230"/>
      <c r="V12" s="230"/>
      <c r="W12" s="230"/>
      <c r="X12" s="230"/>
      <c r="Y12" s="230"/>
      <c r="Z12" s="230"/>
      <c r="AA12" s="230"/>
      <c r="AB12" s="230"/>
      <c r="AC12" s="230"/>
      <c r="AD12" s="230"/>
      <c r="AE12" s="230"/>
      <c r="AF12" s="230"/>
      <c r="AG12" s="230"/>
      <c r="AH12" s="230"/>
      <c r="AI12" s="230"/>
      <c r="AJ12" s="230"/>
      <c r="AK12" s="230"/>
    </row>
    <row r="13" spans="1:37">
      <c r="A13" s="229" t="s">
        <v>60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30" t="s">
        <v>61</v>
      </c>
      <c r="Q13" s="230"/>
      <c r="R13" s="230"/>
      <c r="S13" s="230"/>
      <c r="T13" s="230"/>
      <c r="U13" s="230"/>
      <c r="V13" s="230"/>
      <c r="W13" s="230"/>
      <c r="X13" s="230"/>
      <c r="Y13" s="230"/>
      <c r="Z13" s="230"/>
      <c r="AA13" s="230"/>
      <c r="AB13" s="230"/>
      <c r="AC13" s="230"/>
      <c r="AD13" s="230"/>
      <c r="AE13" s="230"/>
      <c r="AF13" s="230"/>
      <c r="AG13" s="230"/>
      <c r="AH13" s="230"/>
      <c r="AI13" s="230"/>
      <c r="AJ13" s="230"/>
      <c r="AK13" s="230"/>
    </row>
    <row r="14" spans="1:37">
      <c r="A14" s="229" t="s">
        <v>62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29"/>
      <c r="N14" s="229"/>
      <c r="O14" s="229"/>
      <c r="P14" s="230" t="s">
        <v>63</v>
      </c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30"/>
    </row>
    <row r="15" spans="1:37">
      <c r="A15" s="229" t="s">
        <v>64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30" t="s">
        <v>65</v>
      </c>
      <c r="Q15" s="230"/>
      <c r="R15" s="230"/>
      <c r="S15" s="230"/>
      <c r="T15" s="230"/>
      <c r="U15" s="230"/>
      <c r="V15" s="230"/>
      <c r="W15" s="230"/>
      <c r="X15" s="230"/>
      <c r="Y15" s="230"/>
      <c r="Z15" s="230"/>
      <c r="AA15" s="230"/>
      <c r="AB15" s="230"/>
      <c r="AC15" s="230"/>
      <c r="AD15" s="230"/>
      <c r="AE15" s="230"/>
      <c r="AF15" s="230"/>
      <c r="AG15" s="230"/>
      <c r="AH15" s="230"/>
      <c r="AI15" s="230"/>
      <c r="AJ15" s="230"/>
      <c r="AK15" s="230"/>
    </row>
    <row r="16" spans="1:37">
      <c r="A16" s="229" t="s">
        <v>66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29"/>
      <c r="N16" s="229"/>
      <c r="O16" s="229"/>
      <c r="P16" s="230" t="s">
        <v>220</v>
      </c>
      <c r="Q16" s="230"/>
      <c r="R16" s="230"/>
      <c r="S16" s="230"/>
      <c r="T16" s="230"/>
      <c r="U16" s="230"/>
      <c r="V16" s="230"/>
      <c r="W16" s="230"/>
      <c r="X16" s="230"/>
      <c r="Y16" s="230"/>
      <c r="Z16" s="230"/>
      <c r="AA16" s="230"/>
      <c r="AB16" s="230"/>
      <c r="AC16" s="230"/>
      <c r="AD16" s="230"/>
      <c r="AE16" s="230"/>
      <c r="AF16" s="230"/>
      <c r="AG16" s="230"/>
      <c r="AH16" s="230"/>
      <c r="AI16" s="230"/>
      <c r="AJ16" s="230"/>
      <c r="AK16" s="230"/>
    </row>
    <row r="17" spans="1:37">
      <c r="A17" s="229" t="s">
        <v>12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30" t="s">
        <v>195</v>
      </c>
      <c r="Q17" s="230"/>
      <c r="R17" s="230"/>
      <c r="S17" s="230"/>
      <c r="T17" s="230"/>
      <c r="U17" s="230"/>
      <c r="V17" s="230"/>
      <c r="W17" s="230"/>
      <c r="X17" s="230"/>
      <c r="Y17" s="230"/>
      <c r="Z17" s="230"/>
      <c r="AA17" s="230"/>
      <c r="AB17" s="230"/>
      <c r="AC17" s="230"/>
      <c r="AD17" s="230"/>
      <c r="AE17" s="230"/>
      <c r="AF17" s="230"/>
      <c r="AG17" s="230"/>
      <c r="AH17" s="230"/>
      <c r="AI17" s="230"/>
      <c r="AJ17" s="230"/>
      <c r="AK17" s="230"/>
    </row>
    <row r="18" spans="1:37">
      <c r="A18" s="229" t="s">
        <v>67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29"/>
      <c r="N18" s="229"/>
      <c r="O18" s="229"/>
      <c r="P18" s="230" t="s">
        <v>68</v>
      </c>
      <c r="Q18" s="230"/>
      <c r="R18" s="230"/>
      <c r="S18" s="230"/>
      <c r="T18" s="230"/>
      <c r="U18" s="230"/>
      <c r="V18" s="230"/>
      <c r="W18" s="230"/>
      <c r="X18" s="230"/>
      <c r="Y18" s="230"/>
      <c r="Z18" s="230"/>
      <c r="AA18" s="230"/>
      <c r="AB18" s="230"/>
      <c r="AC18" s="230"/>
      <c r="AD18" s="230"/>
      <c r="AE18" s="230"/>
      <c r="AF18" s="230"/>
      <c r="AG18" s="230"/>
      <c r="AH18" s="230"/>
      <c r="AI18" s="230"/>
      <c r="AJ18" s="230"/>
      <c r="AK18" s="230"/>
    </row>
    <row r="19" spans="1:37" ht="15.75">
      <c r="A19" s="111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3"/>
      <c r="O19" s="113"/>
      <c r="P19" s="113"/>
      <c r="Q19" s="113"/>
      <c r="R19" s="113"/>
      <c r="S19" s="113"/>
      <c r="T19" s="113"/>
      <c r="U19" s="113"/>
      <c r="V19" s="114"/>
      <c r="W19" s="115"/>
      <c r="X19" s="115"/>
      <c r="Y19" s="115"/>
      <c r="Z19" s="115"/>
      <c r="AA19" s="116"/>
      <c r="AB19" s="116"/>
      <c r="AC19" s="116"/>
      <c r="AD19" s="114"/>
      <c r="AE19" s="115"/>
      <c r="AF19" s="115"/>
      <c r="AG19" s="115"/>
      <c r="AH19" s="115"/>
      <c r="AI19" s="116"/>
      <c r="AJ19" s="116"/>
      <c r="AK19" s="116"/>
    </row>
    <row r="20" spans="1:37">
      <c r="A20" s="234" t="s">
        <v>146</v>
      </c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 t="s">
        <v>73</v>
      </c>
      <c r="M20" s="234"/>
      <c r="N20" s="234" t="s">
        <v>110</v>
      </c>
      <c r="O20" s="234"/>
      <c r="P20" s="234"/>
      <c r="Q20" s="234" t="s">
        <v>284</v>
      </c>
      <c r="R20" s="234"/>
      <c r="S20" s="234"/>
      <c r="T20" s="234" t="s">
        <v>285</v>
      </c>
      <c r="U20" s="234"/>
      <c r="V20" s="234"/>
      <c r="W20" s="234" t="s">
        <v>113</v>
      </c>
      <c r="X20" s="234"/>
      <c r="Y20" s="234"/>
      <c r="Z20" s="234" t="s">
        <v>286</v>
      </c>
      <c r="AA20" s="234"/>
      <c r="AB20" s="234"/>
      <c r="AC20" s="234" t="s">
        <v>287</v>
      </c>
      <c r="AD20" s="234"/>
      <c r="AE20" s="234"/>
      <c r="AF20" s="234" t="s">
        <v>196</v>
      </c>
      <c r="AG20" s="234"/>
      <c r="AH20" s="234"/>
      <c r="AI20" s="234" t="s">
        <v>288</v>
      </c>
      <c r="AJ20" s="234"/>
      <c r="AK20" s="234"/>
    </row>
    <row r="21" spans="1:37">
      <c r="A21" s="234">
        <v>1</v>
      </c>
      <c r="B21" s="234"/>
      <c r="C21" s="234"/>
      <c r="D21" s="234"/>
      <c r="E21" s="234"/>
      <c r="F21" s="234"/>
      <c r="G21" s="234"/>
      <c r="H21" s="234"/>
      <c r="I21" s="234"/>
      <c r="J21" s="234"/>
      <c r="K21" s="234"/>
      <c r="L21" s="234">
        <v>2</v>
      </c>
      <c r="M21" s="234"/>
      <c r="N21" s="234">
        <v>3</v>
      </c>
      <c r="O21" s="234"/>
      <c r="P21" s="234"/>
      <c r="Q21" s="234">
        <v>4</v>
      </c>
      <c r="R21" s="234"/>
      <c r="S21" s="234"/>
      <c r="T21" s="234">
        <v>5</v>
      </c>
      <c r="U21" s="234"/>
      <c r="V21" s="234"/>
      <c r="W21" s="234">
        <v>6</v>
      </c>
      <c r="X21" s="234"/>
      <c r="Y21" s="234"/>
      <c r="Z21" s="234">
        <v>7</v>
      </c>
      <c r="AA21" s="234"/>
      <c r="AB21" s="234"/>
      <c r="AC21" s="234">
        <v>8</v>
      </c>
      <c r="AD21" s="234"/>
      <c r="AE21" s="234"/>
      <c r="AF21" s="234">
        <v>9</v>
      </c>
      <c r="AG21" s="234"/>
      <c r="AH21" s="234"/>
      <c r="AI21" s="234">
        <v>10</v>
      </c>
      <c r="AJ21" s="234"/>
      <c r="AK21" s="234"/>
    </row>
    <row r="22" spans="1:37">
      <c r="A22" s="117" t="s">
        <v>289</v>
      </c>
      <c r="B22" s="118"/>
      <c r="C22" s="118"/>
      <c r="D22" s="118"/>
      <c r="E22" s="118"/>
      <c r="F22" s="119"/>
      <c r="G22" s="120">
        <v>16</v>
      </c>
      <c r="H22" s="118" t="s">
        <v>75</v>
      </c>
      <c r="I22" s="87"/>
      <c r="J22" s="118"/>
      <c r="K22" s="121"/>
      <c r="L22" s="235" t="s">
        <v>149</v>
      </c>
      <c r="M22" s="236"/>
      <c r="N22" s="239">
        <v>67</v>
      </c>
      <c r="O22" s="240"/>
      <c r="P22" s="241"/>
      <c r="Q22" s="245"/>
      <c r="R22" s="246"/>
      <c r="S22" s="247"/>
      <c r="T22" s="245"/>
      <c r="U22" s="246"/>
      <c r="V22" s="247"/>
      <c r="W22" s="239">
        <v>3</v>
      </c>
      <c r="X22" s="240"/>
      <c r="Y22" s="241"/>
      <c r="Z22" s="239">
        <v>210</v>
      </c>
      <c r="AA22" s="240"/>
      <c r="AB22" s="241"/>
      <c r="AC22" s="239">
        <v>117</v>
      </c>
      <c r="AD22" s="240"/>
      <c r="AE22" s="241"/>
      <c r="AF22" s="239"/>
      <c r="AG22" s="240"/>
      <c r="AH22" s="241"/>
      <c r="AI22" s="251">
        <v>397</v>
      </c>
      <c r="AJ22" s="252"/>
      <c r="AK22" s="253"/>
    </row>
    <row r="23" spans="1:37">
      <c r="A23" s="122"/>
      <c r="B23" s="123"/>
      <c r="C23" s="123"/>
      <c r="D23" s="123"/>
      <c r="E23" s="123"/>
      <c r="F23" s="123"/>
      <c r="G23" s="123"/>
      <c r="H23" s="123"/>
      <c r="I23" s="123"/>
      <c r="J23" s="123"/>
      <c r="K23" s="124"/>
      <c r="L23" s="237"/>
      <c r="M23" s="238"/>
      <c r="N23" s="242"/>
      <c r="O23" s="243"/>
      <c r="P23" s="244"/>
      <c r="Q23" s="248"/>
      <c r="R23" s="249"/>
      <c r="S23" s="250"/>
      <c r="T23" s="248"/>
      <c r="U23" s="249"/>
      <c r="V23" s="250"/>
      <c r="W23" s="242"/>
      <c r="X23" s="243"/>
      <c r="Y23" s="244"/>
      <c r="Z23" s="242"/>
      <c r="AA23" s="243"/>
      <c r="AB23" s="244"/>
      <c r="AC23" s="242"/>
      <c r="AD23" s="243"/>
      <c r="AE23" s="244"/>
      <c r="AF23" s="242"/>
      <c r="AG23" s="243"/>
      <c r="AH23" s="244"/>
      <c r="AI23" s="254"/>
      <c r="AJ23" s="255"/>
      <c r="AK23" s="256"/>
    </row>
    <row r="24" spans="1:37" ht="27" customHeight="1">
      <c r="A24" s="263" t="s">
        <v>290</v>
      </c>
      <c r="B24" s="263"/>
      <c r="C24" s="263"/>
      <c r="D24" s="263"/>
      <c r="E24" s="263"/>
      <c r="F24" s="263"/>
      <c r="G24" s="263"/>
      <c r="H24" s="263"/>
      <c r="I24" s="263"/>
      <c r="J24" s="263"/>
      <c r="K24" s="263"/>
      <c r="L24" s="261" t="s">
        <v>151</v>
      </c>
      <c r="M24" s="261"/>
      <c r="N24" s="262"/>
      <c r="O24" s="262"/>
      <c r="P24" s="262"/>
      <c r="Q24" s="262"/>
      <c r="R24" s="262"/>
      <c r="S24" s="262"/>
      <c r="T24" s="262"/>
      <c r="U24" s="262"/>
      <c r="V24" s="262"/>
      <c r="W24" s="262"/>
      <c r="X24" s="262"/>
      <c r="Y24" s="262"/>
      <c r="Z24" s="262"/>
      <c r="AA24" s="262"/>
      <c r="AB24" s="262"/>
      <c r="AC24" s="262"/>
      <c r="AD24" s="262"/>
      <c r="AE24" s="262"/>
      <c r="AF24" s="262"/>
      <c r="AG24" s="262"/>
      <c r="AH24" s="262"/>
      <c r="AI24" s="257">
        <v>0</v>
      </c>
      <c r="AJ24" s="258"/>
      <c r="AK24" s="259"/>
    </row>
    <row r="25" spans="1:37" ht="27.75" customHeight="1">
      <c r="A25" s="260" t="s">
        <v>291</v>
      </c>
      <c r="B25" s="260"/>
      <c r="C25" s="260"/>
      <c r="D25" s="260"/>
      <c r="E25" s="260"/>
      <c r="F25" s="260"/>
      <c r="G25" s="260"/>
      <c r="H25" s="260"/>
      <c r="I25" s="260"/>
      <c r="J25" s="260"/>
      <c r="K25" s="260"/>
      <c r="L25" s="261" t="s">
        <v>153</v>
      </c>
      <c r="M25" s="261"/>
      <c r="N25" s="262"/>
      <c r="O25" s="262"/>
      <c r="P25" s="262"/>
      <c r="Q25" s="262"/>
      <c r="R25" s="262"/>
      <c r="S25" s="262"/>
      <c r="T25" s="262"/>
      <c r="U25" s="262"/>
      <c r="V25" s="262"/>
      <c r="W25" s="262"/>
      <c r="X25" s="262"/>
      <c r="Y25" s="262"/>
      <c r="Z25" s="262"/>
      <c r="AA25" s="262"/>
      <c r="AB25" s="262"/>
      <c r="AC25" s="262"/>
      <c r="AD25" s="262"/>
      <c r="AE25" s="262"/>
      <c r="AF25" s="262"/>
      <c r="AG25" s="262"/>
      <c r="AH25" s="262"/>
      <c r="AI25" s="257">
        <v>0</v>
      </c>
      <c r="AJ25" s="258"/>
      <c r="AK25" s="259"/>
    </row>
    <row r="26" spans="1:37">
      <c r="A26" s="280" t="s">
        <v>292</v>
      </c>
      <c r="B26" s="281"/>
      <c r="C26" s="281"/>
      <c r="D26" s="281"/>
      <c r="E26" s="281"/>
      <c r="F26" s="281"/>
      <c r="G26" s="281"/>
      <c r="H26" s="281"/>
      <c r="I26" s="281"/>
      <c r="J26" s="281"/>
      <c r="K26" s="282"/>
      <c r="L26" s="235" t="s">
        <v>155</v>
      </c>
      <c r="M26" s="236"/>
      <c r="N26" s="257">
        <v>67</v>
      </c>
      <c r="O26" s="258"/>
      <c r="P26" s="259"/>
      <c r="Q26" s="257">
        <v>0</v>
      </c>
      <c r="R26" s="258"/>
      <c r="S26" s="259"/>
      <c r="T26" s="257">
        <v>0</v>
      </c>
      <c r="U26" s="258"/>
      <c r="V26" s="259"/>
      <c r="W26" s="257">
        <v>3</v>
      </c>
      <c r="X26" s="258"/>
      <c r="Y26" s="259"/>
      <c r="Z26" s="257">
        <v>210</v>
      </c>
      <c r="AA26" s="258"/>
      <c r="AB26" s="259"/>
      <c r="AC26" s="257">
        <v>117</v>
      </c>
      <c r="AD26" s="258"/>
      <c r="AE26" s="259"/>
      <c r="AF26" s="257">
        <v>0</v>
      </c>
      <c r="AG26" s="258"/>
      <c r="AH26" s="259"/>
      <c r="AI26" s="257">
        <v>397</v>
      </c>
      <c r="AJ26" s="258"/>
      <c r="AK26" s="259"/>
    </row>
    <row r="27" spans="1:37" ht="14.25" customHeight="1">
      <c r="A27" s="125" t="s">
        <v>279</v>
      </c>
      <c r="B27" s="126"/>
      <c r="C27" s="127" t="s">
        <v>293</v>
      </c>
      <c r="D27" s="126" t="s">
        <v>75</v>
      </c>
      <c r="E27" s="126"/>
      <c r="F27" s="126"/>
      <c r="G27" s="126"/>
      <c r="H27" s="126"/>
      <c r="I27" s="126"/>
      <c r="J27" s="126"/>
      <c r="K27" s="128"/>
      <c r="L27" s="283"/>
      <c r="M27" s="275"/>
      <c r="N27" s="264"/>
      <c r="O27" s="265"/>
      <c r="P27" s="266"/>
      <c r="Q27" s="264"/>
      <c r="R27" s="265"/>
      <c r="S27" s="266"/>
      <c r="T27" s="264"/>
      <c r="U27" s="265"/>
      <c r="V27" s="266"/>
      <c r="W27" s="264"/>
      <c r="X27" s="265"/>
      <c r="Y27" s="266"/>
      <c r="Z27" s="264"/>
      <c r="AA27" s="265"/>
      <c r="AB27" s="266"/>
      <c r="AC27" s="264"/>
      <c r="AD27" s="265"/>
      <c r="AE27" s="266"/>
      <c r="AF27" s="264"/>
      <c r="AG27" s="265"/>
      <c r="AH27" s="266"/>
      <c r="AI27" s="264"/>
      <c r="AJ27" s="265"/>
      <c r="AK27" s="266"/>
    </row>
    <row r="28" spans="1:37" ht="0.75" hidden="1" customHeight="1">
      <c r="A28" s="129"/>
      <c r="B28" s="127"/>
      <c r="C28" s="127"/>
      <c r="D28" s="127"/>
      <c r="E28" s="127"/>
      <c r="F28" s="127"/>
      <c r="G28" s="127"/>
      <c r="H28" s="127"/>
      <c r="I28" s="127"/>
      <c r="J28" s="127"/>
      <c r="K28" s="130"/>
      <c r="L28" s="237"/>
      <c r="M28" s="238"/>
      <c r="N28" s="267"/>
      <c r="O28" s="268"/>
      <c r="P28" s="269"/>
      <c r="Q28" s="267"/>
      <c r="R28" s="268"/>
      <c r="S28" s="269"/>
      <c r="T28" s="267"/>
      <c r="U28" s="268"/>
      <c r="V28" s="269"/>
      <c r="W28" s="267"/>
      <c r="X28" s="268"/>
      <c r="Y28" s="269"/>
      <c r="Z28" s="267"/>
      <c r="AA28" s="268"/>
      <c r="AB28" s="269"/>
      <c r="AC28" s="267"/>
      <c r="AD28" s="268"/>
      <c r="AE28" s="269"/>
      <c r="AF28" s="267"/>
      <c r="AG28" s="268"/>
      <c r="AH28" s="269"/>
      <c r="AI28" s="267"/>
      <c r="AJ28" s="268"/>
      <c r="AK28" s="269"/>
    </row>
    <row r="29" spans="1:37">
      <c r="A29" s="131" t="s">
        <v>147</v>
      </c>
      <c r="B29" s="270" t="s">
        <v>145</v>
      </c>
      <c r="C29" s="270"/>
      <c r="D29" s="270"/>
      <c r="E29" s="270"/>
      <c r="F29" s="270"/>
      <c r="G29" s="270"/>
      <c r="H29" s="132">
        <v>20</v>
      </c>
      <c r="I29" s="133">
        <v>17</v>
      </c>
      <c r="J29" s="271" t="s">
        <v>57</v>
      </c>
      <c r="K29" s="272"/>
      <c r="L29" s="273" t="s">
        <v>157</v>
      </c>
      <c r="M29" s="236"/>
      <c r="N29" s="251">
        <v>70</v>
      </c>
      <c r="O29" s="252"/>
      <c r="P29" s="253"/>
      <c r="Q29" s="251">
        <v>0</v>
      </c>
      <c r="R29" s="252"/>
      <c r="S29" s="253"/>
      <c r="T29" s="251">
        <v>0</v>
      </c>
      <c r="U29" s="252"/>
      <c r="V29" s="253"/>
      <c r="W29" s="251">
        <v>0</v>
      </c>
      <c r="X29" s="252"/>
      <c r="Y29" s="253"/>
      <c r="Z29" s="251">
        <v>0</v>
      </c>
      <c r="AA29" s="252"/>
      <c r="AB29" s="253"/>
      <c r="AC29" s="251">
        <v>24</v>
      </c>
      <c r="AD29" s="252"/>
      <c r="AE29" s="253"/>
      <c r="AF29" s="251">
        <v>0</v>
      </c>
      <c r="AG29" s="252"/>
      <c r="AH29" s="253"/>
      <c r="AI29" s="251">
        <v>94</v>
      </c>
      <c r="AJ29" s="252"/>
      <c r="AK29" s="253"/>
    </row>
    <row r="30" spans="1:37" ht="30" customHeight="1">
      <c r="A30" s="279" t="s">
        <v>294</v>
      </c>
      <c r="B30" s="279"/>
      <c r="C30" s="279"/>
      <c r="D30" s="279"/>
      <c r="E30" s="279"/>
      <c r="F30" s="279"/>
      <c r="G30" s="279"/>
      <c r="H30" s="279"/>
      <c r="I30" s="279"/>
      <c r="J30" s="279"/>
      <c r="K30" s="279"/>
      <c r="L30" s="274"/>
      <c r="M30" s="275"/>
      <c r="N30" s="276"/>
      <c r="O30" s="277"/>
      <c r="P30" s="278"/>
      <c r="Q30" s="276"/>
      <c r="R30" s="277"/>
      <c r="S30" s="278"/>
      <c r="T30" s="276"/>
      <c r="U30" s="277"/>
      <c r="V30" s="278"/>
      <c r="W30" s="276"/>
      <c r="X30" s="277"/>
      <c r="Y30" s="278"/>
      <c r="Z30" s="276"/>
      <c r="AA30" s="277"/>
      <c r="AB30" s="278"/>
      <c r="AC30" s="276"/>
      <c r="AD30" s="277"/>
      <c r="AE30" s="278"/>
      <c r="AF30" s="276"/>
      <c r="AG30" s="277"/>
      <c r="AH30" s="278"/>
      <c r="AI30" s="276"/>
      <c r="AJ30" s="277"/>
      <c r="AK30" s="278"/>
    </row>
    <row r="31" spans="1:37">
      <c r="A31" s="285" t="s">
        <v>81</v>
      </c>
      <c r="B31" s="285"/>
      <c r="C31" s="285"/>
      <c r="D31" s="285"/>
      <c r="E31" s="285"/>
      <c r="F31" s="285"/>
      <c r="G31" s="285"/>
      <c r="H31" s="285"/>
      <c r="I31" s="285"/>
      <c r="J31" s="285"/>
      <c r="K31" s="285"/>
      <c r="L31" s="288"/>
      <c r="M31" s="288"/>
      <c r="N31" s="286"/>
      <c r="O31" s="286"/>
      <c r="P31" s="286"/>
      <c r="Q31" s="286"/>
      <c r="R31" s="286"/>
      <c r="S31" s="286"/>
      <c r="T31" s="286"/>
      <c r="U31" s="286"/>
      <c r="V31" s="286"/>
      <c r="W31" s="286"/>
      <c r="X31" s="286"/>
      <c r="Y31" s="286"/>
      <c r="Z31" s="286"/>
      <c r="AA31" s="286"/>
      <c r="AB31" s="286"/>
      <c r="AC31" s="286"/>
      <c r="AD31" s="286"/>
      <c r="AE31" s="286"/>
      <c r="AF31" s="286"/>
      <c r="AG31" s="286"/>
      <c r="AH31" s="286"/>
      <c r="AI31" s="284"/>
      <c r="AJ31" s="284"/>
      <c r="AK31" s="284"/>
    </row>
    <row r="32" spans="1:37">
      <c r="A32" s="285" t="s">
        <v>295</v>
      </c>
      <c r="B32" s="285"/>
      <c r="C32" s="285"/>
      <c r="D32" s="285"/>
      <c r="E32" s="285"/>
      <c r="F32" s="285"/>
      <c r="G32" s="285"/>
      <c r="H32" s="285"/>
      <c r="I32" s="285"/>
      <c r="J32" s="285"/>
      <c r="K32" s="285"/>
      <c r="L32" s="261" t="s">
        <v>243</v>
      </c>
      <c r="M32" s="261"/>
      <c r="N32" s="286"/>
      <c r="O32" s="286"/>
      <c r="P32" s="286"/>
      <c r="Q32" s="286"/>
      <c r="R32" s="286"/>
      <c r="S32" s="286"/>
      <c r="T32" s="286"/>
      <c r="U32" s="286"/>
      <c r="V32" s="286"/>
      <c r="W32" s="286"/>
      <c r="X32" s="286"/>
      <c r="Y32" s="286"/>
      <c r="Z32" s="286"/>
      <c r="AA32" s="286"/>
      <c r="AB32" s="286"/>
      <c r="AC32" s="286">
        <v>24</v>
      </c>
      <c r="AD32" s="286"/>
      <c r="AE32" s="286"/>
      <c r="AF32" s="286"/>
      <c r="AG32" s="286"/>
      <c r="AH32" s="286"/>
      <c r="AI32" s="287">
        <v>24</v>
      </c>
      <c r="AJ32" s="287"/>
      <c r="AK32" s="287"/>
    </row>
    <row r="33" spans="1:37">
      <c r="A33" s="285" t="s">
        <v>296</v>
      </c>
      <c r="B33" s="285"/>
      <c r="C33" s="285"/>
      <c r="D33" s="285"/>
      <c r="E33" s="285"/>
      <c r="F33" s="285"/>
      <c r="G33" s="285"/>
      <c r="H33" s="285"/>
      <c r="I33" s="285"/>
      <c r="J33" s="285"/>
      <c r="K33" s="285"/>
      <c r="L33" s="261" t="s">
        <v>245</v>
      </c>
      <c r="M33" s="261"/>
      <c r="N33" s="286"/>
      <c r="O33" s="286"/>
      <c r="P33" s="286"/>
      <c r="Q33" s="286"/>
      <c r="R33" s="286"/>
      <c r="S33" s="286"/>
      <c r="T33" s="286"/>
      <c r="U33" s="286"/>
      <c r="V33" s="286"/>
      <c r="W33" s="286"/>
      <c r="X33" s="286"/>
      <c r="Y33" s="286"/>
      <c r="Z33" s="286"/>
      <c r="AA33" s="286"/>
      <c r="AB33" s="286"/>
      <c r="AC33" s="286"/>
      <c r="AD33" s="286"/>
      <c r="AE33" s="286"/>
      <c r="AF33" s="286"/>
      <c r="AG33" s="286"/>
      <c r="AH33" s="286"/>
      <c r="AI33" s="287">
        <v>0</v>
      </c>
      <c r="AJ33" s="287"/>
      <c r="AK33" s="287"/>
    </row>
    <row r="34" spans="1:37" ht="39" customHeight="1">
      <c r="A34" s="285" t="s">
        <v>297</v>
      </c>
      <c r="B34" s="285"/>
      <c r="C34" s="285"/>
      <c r="D34" s="285"/>
      <c r="E34" s="285"/>
      <c r="F34" s="285"/>
      <c r="G34" s="285"/>
      <c r="H34" s="285"/>
      <c r="I34" s="285"/>
      <c r="J34" s="285"/>
      <c r="K34" s="285"/>
      <c r="L34" s="261" t="s">
        <v>246</v>
      </c>
      <c r="M34" s="261"/>
      <c r="N34" s="286"/>
      <c r="O34" s="286"/>
      <c r="P34" s="286"/>
      <c r="Q34" s="286"/>
      <c r="R34" s="286"/>
      <c r="S34" s="286"/>
      <c r="T34" s="286"/>
      <c r="U34" s="286"/>
      <c r="V34" s="286"/>
      <c r="W34" s="286"/>
      <c r="X34" s="286"/>
      <c r="Y34" s="286"/>
      <c r="Z34" s="286"/>
      <c r="AA34" s="286"/>
      <c r="AB34" s="286"/>
      <c r="AC34" s="286"/>
      <c r="AD34" s="286"/>
      <c r="AE34" s="286"/>
      <c r="AF34" s="286"/>
      <c r="AG34" s="286"/>
      <c r="AH34" s="286"/>
      <c r="AI34" s="287">
        <v>0</v>
      </c>
      <c r="AJ34" s="287"/>
      <c r="AK34" s="287"/>
    </row>
    <row r="35" spans="1:37" ht="19.5" customHeight="1">
      <c r="A35" s="285" t="s">
        <v>298</v>
      </c>
      <c r="B35" s="285"/>
      <c r="C35" s="285"/>
      <c r="D35" s="285"/>
      <c r="E35" s="285"/>
      <c r="F35" s="285"/>
      <c r="G35" s="285"/>
      <c r="H35" s="285"/>
      <c r="I35" s="285"/>
      <c r="J35" s="285"/>
      <c r="K35" s="285"/>
      <c r="L35" s="261" t="s">
        <v>248</v>
      </c>
      <c r="M35" s="261"/>
      <c r="N35" s="286"/>
      <c r="O35" s="286"/>
      <c r="P35" s="286"/>
      <c r="Q35" s="286"/>
      <c r="R35" s="286"/>
      <c r="S35" s="286"/>
      <c r="T35" s="286"/>
      <c r="U35" s="286"/>
      <c r="V35" s="286"/>
      <c r="W35" s="286"/>
      <c r="X35" s="286"/>
      <c r="Y35" s="286"/>
      <c r="Z35" s="286"/>
      <c r="AA35" s="286"/>
      <c r="AB35" s="286"/>
      <c r="AC35" s="286"/>
      <c r="AD35" s="286"/>
      <c r="AE35" s="286"/>
      <c r="AF35" s="286"/>
      <c r="AG35" s="286"/>
      <c r="AH35" s="286"/>
      <c r="AI35" s="287">
        <v>0</v>
      </c>
      <c r="AJ35" s="287"/>
      <c r="AK35" s="287"/>
    </row>
    <row r="36" spans="1:37" ht="23.25" customHeight="1">
      <c r="A36" s="285" t="s">
        <v>299</v>
      </c>
      <c r="B36" s="285"/>
      <c r="C36" s="285"/>
      <c r="D36" s="285"/>
      <c r="E36" s="285"/>
      <c r="F36" s="285"/>
      <c r="G36" s="285"/>
      <c r="H36" s="285"/>
      <c r="I36" s="285"/>
      <c r="J36" s="285"/>
      <c r="K36" s="285"/>
      <c r="L36" s="261" t="s">
        <v>249</v>
      </c>
      <c r="M36" s="261"/>
      <c r="N36" s="286"/>
      <c r="O36" s="286"/>
      <c r="P36" s="286"/>
      <c r="Q36" s="286"/>
      <c r="R36" s="286"/>
      <c r="S36" s="286"/>
      <c r="T36" s="286"/>
      <c r="U36" s="286"/>
      <c r="V36" s="286"/>
      <c r="W36" s="286"/>
      <c r="X36" s="286"/>
      <c r="Y36" s="286"/>
      <c r="Z36" s="286"/>
      <c r="AA36" s="286"/>
      <c r="AB36" s="286"/>
      <c r="AC36" s="286"/>
      <c r="AD36" s="286"/>
      <c r="AE36" s="286"/>
      <c r="AF36" s="286"/>
      <c r="AG36" s="286"/>
      <c r="AH36" s="286"/>
      <c r="AI36" s="287">
        <v>0</v>
      </c>
      <c r="AJ36" s="287"/>
      <c r="AK36" s="287"/>
    </row>
    <row r="37" spans="1:37">
      <c r="A37" s="285" t="s">
        <v>300</v>
      </c>
      <c r="B37" s="285"/>
      <c r="C37" s="285"/>
      <c r="D37" s="285"/>
      <c r="E37" s="285"/>
      <c r="F37" s="285"/>
      <c r="G37" s="285"/>
      <c r="H37" s="285"/>
      <c r="I37" s="285"/>
      <c r="J37" s="285"/>
      <c r="K37" s="285"/>
      <c r="L37" s="261" t="s">
        <v>301</v>
      </c>
      <c r="M37" s="261"/>
      <c r="N37" s="286">
        <v>70</v>
      </c>
      <c r="O37" s="286"/>
      <c r="P37" s="286"/>
      <c r="Q37" s="286"/>
      <c r="R37" s="286"/>
      <c r="S37" s="286"/>
      <c r="T37" s="286"/>
      <c r="U37" s="286"/>
      <c r="V37" s="286"/>
      <c r="W37" s="286"/>
      <c r="X37" s="286"/>
      <c r="Y37" s="286"/>
      <c r="Z37" s="286"/>
      <c r="AA37" s="286"/>
      <c r="AB37" s="286"/>
      <c r="AC37" s="286"/>
      <c r="AD37" s="286"/>
      <c r="AE37" s="286"/>
      <c r="AF37" s="286"/>
      <c r="AG37" s="286"/>
      <c r="AH37" s="286"/>
      <c r="AI37" s="287">
        <v>70</v>
      </c>
      <c r="AJ37" s="287"/>
      <c r="AK37" s="287"/>
    </row>
    <row r="38" spans="1:37">
      <c r="A38" s="285" t="s">
        <v>302</v>
      </c>
      <c r="B38" s="285"/>
      <c r="C38" s="285"/>
      <c r="D38" s="285"/>
      <c r="E38" s="285"/>
      <c r="F38" s="285"/>
      <c r="G38" s="285"/>
      <c r="H38" s="285"/>
      <c r="I38" s="285"/>
      <c r="J38" s="285"/>
      <c r="K38" s="285"/>
      <c r="L38" s="261" t="s">
        <v>303</v>
      </c>
      <c r="M38" s="261"/>
      <c r="N38" s="286"/>
      <c r="O38" s="286"/>
      <c r="P38" s="286"/>
      <c r="Q38" s="286"/>
      <c r="R38" s="286"/>
      <c r="S38" s="286"/>
      <c r="T38" s="286"/>
      <c r="U38" s="286"/>
      <c r="V38" s="286"/>
      <c r="W38" s="286"/>
      <c r="X38" s="286"/>
      <c r="Y38" s="286"/>
      <c r="Z38" s="286"/>
      <c r="AA38" s="286"/>
      <c r="AB38" s="286"/>
      <c r="AC38" s="286"/>
      <c r="AD38" s="286"/>
      <c r="AE38" s="286"/>
      <c r="AF38" s="286"/>
      <c r="AG38" s="286"/>
      <c r="AH38" s="286"/>
      <c r="AI38" s="287">
        <v>0</v>
      </c>
      <c r="AJ38" s="287"/>
      <c r="AK38" s="287"/>
    </row>
    <row r="39" spans="1:37">
      <c r="A39" s="285"/>
      <c r="B39" s="285"/>
      <c r="C39" s="285"/>
      <c r="D39" s="285"/>
      <c r="E39" s="285"/>
      <c r="F39" s="285"/>
      <c r="G39" s="285"/>
      <c r="H39" s="285"/>
      <c r="I39" s="285"/>
      <c r="J39" s="285"/>
      <c r="K39" s="285"/>
      <c r="L39" s="261" t="s">
        <v>304</v>
      </c>
      <c r="M39" s="261"/>
      <c r="N39" s="286"/>
      <c r="O39" s="286"/>
      <c r="P39" s="286"/>
      <c r="Q39" s="286"/>
      <c r="R39" s="286"/>
      <c r="S39" s="286"/>
      <c r="T39" s="286"/>
      <c r="U39" s="286"/>
      <c r="V39" s="286"/>
      <c r="W39" s="286"/>
      <c r="X39" s="286"/>
      <c r="Y39" s="286"/>
      <c r="Z39" s="286"/>
      <c r="AA39" s="286"/>
      <c r="AB39" s="286"/>
      <c r="AC39" s="286"/>
      <c r="AD39" s="286"/>
      <c r="AE39" s="286"/>
      <c r="AF39" s="286"/>
      <c r="AG39" s="286"/>
      <c r="AH39" s="286"/>
      <c r="AI39" s="287">
        <v>0</v>
      </c>
      <c r="AJ39" s="287"/>
      <c r="AK39" s="287"/>
    </row>
    <row r="40" spans="1:37">
      <c r="A40" s="285" t="s">
        <v>305</v>
      </c>
      <c r="B40" s="285"/>
      <c r="C40" s="285"/>
      <c r="D40" s="285"/>
      <c r="E40" s="285"/>
      <c r="F40" s="285"/>
      <c r="G40" s="285"/>
      <c r="H40" s="285"/>
      <c r="I40" s="285"/>
      <c r="J40" s="285"/>
      <c r="K40" s="285"/>
      <c r="L40" s="261" t="s">
        <v>306</v>
      </c>
      <c r="M40" s="261"/>
      <c r="N40" s="286"/>
      <c r="O40" s="286"/>
      <c r="P40" s="286"/>
      <c r="Q40" s="286"/>
      <c r="R40" s="286"/>
      <c r="S40" s="286"/>
      <c r="T40" s="286"/>
      <c r="U40" s="286"/>
      <c r="V40" s="286"/>
      <c r="W40" s="286"/>
      <c r="X40" s="286"/>
      <c r="Y40" s="286"/>
      <c r="Z40" s="286"/>
      <c r="AA40" s="286"/>
      <c r="AB40" s="286"/>
      <c r="AC40" s="286"/>
      <c r="AD40" s="286"/>
      <c r="AE40" s="286"/>
      <c r="AF40" s="286"/>
      <c r="AG40" s="286"/>
      <c r="AH40" s="286"/>
      <c r="AI40" s="287">
        <v>0</v>
      </c>
      <c r="AJ40" s="287"/>
      <c r="AK40" s="287"/>
    </row>
    <row r="41" spans="1:37">
      <c r="A41" s="290" t="s">
        <v>307</v>
      </c>
      <c r="B41" s="290"/>
      <c r="C41" s="290"/>
      <c r="D41" s="290"/>
      <c r="E41" s="290"/>
      <c r="F41" s="290"/>
      <c r="G41" s="290"/>
      <c r="H41" s="290"/>
      <c r="I41" s="290"/>
      <c r="J41" s="290"/>
      <c r="K41" s="290"/>
      <c r="L41" s="261" t="s">
        <v>159</v>
      </c>
      <c r="M41" s="261"/>
      <c r="N41" s="289">
        <v>0</v>
      </c>
      <c r="O41" s="289"/>
      <c r="P41" s="289"/>
      <c r="Q41" s="289">
        <v>0</v>
      </c>
      <c r="R41" s="289"/>
      <c r="S41" s="289"/>
      <c r="T41" s="289">
        <v>0</v>
      </c>
      <c r="U41" s="289"/>
      <c r="V41" s="289"/>
      <c r="W41" s="289">
        <v>0</v>
      </c>
      <c r="X41" s="289"/>
      <c r="Y41" s="289"/>
      <c r="Z41" s="289">
        <v>0</v>
      </c>
      <c r="AA41" s="289"/>
      <c r="AB41" s="289"/>
      <c r="AC41" s="289">
        <v>1</v>
      </c>
      <c r="AD41" s="289"/>
      <c r="AE41" s="289"/>
      <c r="AF41" s="289">
        <v>0</v>
      </c>
      <c r="AG41" s="289"/>
      <c r="AH41" s="289"/>
      <c r="AI41" s="289">
        <v>1</v>
      </c>
      <c r="AJ41" s="289"/>
      <c r="AK41" s="289"/>
    </row>
    <row r="42" spans="1:37">
      <c r="A42" s="285" t="s">
        <v>81</v>
      </c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8"/>
      <c r="M42" s="288"/>
      <c r="N42" s="286"/>
      <c r="O42" s="286"/>
      <c r="P42" s="286"/>
      <c r="Q42" s="286"/>
      <c r="R42" s="286"/>
      <c r="S42" s="286"/>
      <c r="T42" s="286"/>
      <c r="U42" s="286"/>
      <c r="V42" s="286"/>
      <c r="W42" s="286"/>
      <c r="X42" s="286"/>
      <c r="Y42" s="286"/>
      <c r="Z42" s="286"/>
      <c r="AA42" s="286"/>
      <c r="AB42" s="286"/>
      <c r="AC42" s="286"/>
      <c r="AD42" s="286"/>
      <c r="AE42" s="286"/>
      <c r="AF42" s="286"/>
      <c r="AG42" s="286"/>
      <c r="AH42" s="286"/>
      <c r="AI42" s="284"/>
      <c r="AJ42" s="284"/>
      <c r="AK42" s="284"/>
    </row>
    <row r="43" spans="1:37">
      <c r="A43" s="285" t="s">
        <v>308</v>
      </c>
      <c r="B43" s="285"/>
      <c r="C43" s="285"/>
      <c r="D43" s="285"/>
      <c r="E43" s="285"/>
      <c r="F43" s="285"/>
      <c r="G43" s="285"/>
      <c r="H43" s="285"/>
      <c r="I43" s="285"/>
      <c r="J43" s="285"/>
      <c r="K43" s="285"/>
      <c r="L43" s="291" t="s">
        <v>251</v>
      </c>
      <c r="M43" s="291"/>
      <c r="N43" s="292"/>
      <c r="O43" s="292"/>
      <c r="P43" s="292"/>
      <c r="Q43" s="292"/>
      <c r="R43" s="292"/>
      <c r="S43" s="292"/>
      <c r="T43" s="292"/>
      <c r="U43" s="292"/>
      <c r="V43" s="292"/>
      <c r="W43" s="292"/>
      <c r="X43" s="292"/>
      <c r="Y43" s="292"/>
      <c r="Z43" s="292"/>
      <c r="AA43" s="292"/>
      <c r="AB43" s="292"/>
      <c r="AC43" s="292"/>
      <c r="AD43" s="292"/>
      <c r="AE43" s="292"/>
      <c r="AF43" s="292"/>
      <c r="AG43" s="292"/>
      <c r="AH43" s="292"/>
      <c r="AI43" s="287">
        <v>0</v>
      </c>
      <c r="AJ43" s="287"/>
      <c r="AK43" s="287"/>
    </row>
    <row r="44" spans="1:37" ht="19.5" customHeight="1">
      <c r="A44" s="285" t="s">
        <v>296</v>
      </c>
      <c r="B44" s="285"/>
      <c r="C44" s="285"/>
      <c r="D44" s="285"/>
      <c r="E44" s="285"/>
      <c r="F44" s="285"/>
      <c r="G44" s="285"/>
      <c r="H44" s="285"/>
      <c r="I44" s="285"/>
      <c r="J44" s="285"/>
      <c r="K44" s="285"/>
      <c r="L44" s="261" t="s">
        <v>253</v>
      </c>
      <c r="M44" s="261"/>
      <c r="N44" s="286"/>
      <c r="O44" s="286"/>
      <c r="P44" s="286"/>
      <c r="Q44" s="286"/>
      <c r="R44" s="286"/>
      <c r="S44" s="286"/>
      <c r="T44" s="286"/>
      <c r="U44" s="286"/>
      <c r="V44" s="286"/>
      <c r="W44" s="286"/>
      <c r="X44" s="286"/>
      <c r="Y44" s="286"/>
      <c r="Z44" s="286"/>
      <c r="AA44" s="286"/>
      <c r="AB44" s="286"/>
      <c r="AC44" s="286"/>
      <c r="AD44" s="286"/>
      <c r="AE44" s="286"/>
      <c r="AF44" s="286"/>
      <c r="AG44" s="286"/>
      <c r="AH44" s="286"/>
      <c r="AI44" s="287">
        <v>0</v>
      </c>
      <c r="AJ44" s="287"/>
      <c r="AK44" s="287"/>
    </row>
    <row r="45" spans="1:37" ht="22.5" customHeight="1">
      <c r="A45" s="285" t="s">
        <v>309</v>
      </c>
      <c r="B45" s="285"/>
      <c r="C45" s="285"/>
      <c r="D45" s="285"/>
      <c r="E45" s="285"/>
      <c r="F45" s="285"/>
      <c r="G45" s="285"/>
      <c r="H45" s="285"/>
      <c r="I45" s="285"/>
      <c r="J45" s="285"/>
      <c r="K45" s="285"/>
      <c r="L45" s="261" t="s">
        <v>255</v>
      </c>
      <c r="M45" s="261"/>
      <c r="N45" s="286"/>
      <c r="O45" s="286"/>
      <c r="P45" s="286"/>
      <c r="Q45" s="286"/>
      <c r="R45" s="286"/>
      <c r="S45" s="286"/>
      <c r="T45" s="286"/>
      <c r="U45" s="286"/>
      <c r="V45" s="286"/>
      <c r="W45" s="286"/>
      <c r="X45" s="286"/>
      <c r="Y45" s="286"/>
      <c r="Z45" s="286"/>
      <c r="AA45" s="286"/>
      <c r="AB45" s="286"/>
      <c r="AC45" s="286"/>
      <c r="AD45" s="286"/>
      <c r="AE45" s="286"/>
      <c r="AF45" s="286"/>
      <c r="AG45" s="286"/>
      <c r="AH45" s="286"/>
      <c r="AI45" s="287">
        <v>0</v>
      </c>
      <c r="AJ45" s="287"/>
      <c r="AK45" s="287"/>
    </row>
    <row r="46" spans="1:37" ht="24.75" customHeight="1">
      <c r="A46" s="285" t="s">
        <v>310</v>
      </c>
      <c r="B46" s="285"/>
      <c r="C46" s="285"/>
      <c r="D46" s="285"/>
      <c r="E46" s="285"/>
      <c r="F46" s="285"/>
      <c r="G46" s="285"/>
      <c r="H46" s="285"/>
      <c r="I46" s="285"/>
      <c r="J46" s="285"/>
      <c r="K46" s="285"/>
      <c r="L46" s="261" t="s">
        <v>257</v>
      </c>
      <c r="M46" s="261"/>
      <c r="N46" s="286"/>
      <c r="O46" s="286"/>
      <c r="P46" s="286"/>
      <c r="Q46" s="286"/>
      <c r="R46" s="286"/>
      <c r="S46" s="286"/>
      <c r="T46" s="286"/>
      <c r="U46" s="286"/>
      <c r="V46" s="286"/>
      <c r="W46" s="286"/>
      <c r="X46" s="286"/>
      <c r="Y46" s="286"/>
      <c r="Z46" s="286"/>
      <c r="AA46" s="286"/>
      <c r="AB46" s="286"/>
      <c r="AC46" s="286"/>
      <c r="AD46" s="286"/>
      <c r="AE46" s="286"/>
      <c r="AF46" s="286"/>
      <c r="AG46" s="286"/>
      <c r="AH46" s="286"/>
      <c r="AI46" s="287">
        <v>0</v>
      </c>
      <c r="AJ46" s="287"/>
      <c r="AK46" s="287"/>
    </row>
    <row r="47" spans="1:37" ht="27.75" customHeight="1">
      <c r="A47" s="285" t="s">
        <v>311</v>
      </c>
      <c r="B47" s="285"/>
      <c r="C47" s="285"/>
      <c r="D47" s="285"/>
      <c r="E47" s="285"/>
      <c r="F47" s="285"/>
      <c r="G47" s="285"/>
      <c r="H47" s="285"/>
      <c r="I47" s="285"/>
      <c r="J47" s="285"/>
      <c r="K47" s="285"/>
      <c r="L47" s="261" t="s">
        <v>312</v>
      </c>
      <c r="M47" s="261"/>
      <c r="N47" s="286"/>
      <c r="O47" s="286"/>
      <c r="P47" s="286"/>
      <c r="Q47" s="286"/>
      <c r="R47" s="286"/>
      <c r="S47" s="286"/>
      <c r="T47" s="286"/>
      <c r="U47" s="286"/>
      <c r="V47" s="286"/>
      <c r="W47" s="286"/>
      <c r="X47" s="286"/>
      <c r="Y47" s="286"/>
      <c r="Z47" s="286"/>
      <c r="AA47" s="286"/>
      <c r="AB47" s="286"/>
      <c r="AC47" s="286"/>
      <c r="AD47" s="286"/>
      <c r="AE47" s="286"/>
      <c r="AF47" s="286"/>
      <c r="AG47" s="286"/>
      <c r="AH47" s="286"/>
      <c r="AI47" s="287">
        <v>0</v>
      </c>
      <c r="AJ47" s="287"/>
      <c r="AK47" s="287"/>
    </row>
    <row r="48" spans="1:37" ht="27.75" customHeight="1">
      <c r="A48" s="285" t="s">
        <v>313</v>
      </c>
      <c r="B48" s="285"/>
      <c r="C48" s="285"/>
      <c r="D48" s="285"/>
      <c r="E48" s="285"/>
      <c r="F48" s="285"/>
      <c r="G48" s="285"/>
      <c r="H48" s="285"/>
      <c r="I48" s="285"/>
      <c r="J48" s="285"/>
      <c r="K48" s="285"/>
      <c r="L48" s="261" t="s">
        <v>314</v>
      </c>
      <c r="M48" s="261"/>
      <c r="N48" s="286"/>
      <c r="O48" s="286"/>
      <c r="P48" s="286"/>
      <c r="Q48" s="286"/>
      <c r="R48" s="286"/>
      <c r="S48" s="286"/>
      <c r="T48" s="286"/>
      <c r="U48" s="286"/>
      <c r="V48" s="286"/>
      <c r="W48" s="286"/>
      <c r="X48" s="286"/>
      <c r="Y48" s="286"/>
      <c r="Z48" s="286"/>
      <c r="AA48" s="286"/>
      <c r="AB48" s="286"/>
      <c r="AC48" s="286">
        <v>1</v>
      </c>
      <c r="AD48" s="286"/>
      <c r="AE48" s="286"/>
      <c r="AF48" s="286"/>
      <c r="AG48" s="286"/>
      <c r="AH48" s="286"/>
      <c r="AI48" s="287">
        <v>1</v>
      </c>
      <c r="AJ48" s="287"/>
      <c r="AK48" s="287"/>
    </row>
    <row r="49" spans="1:37">
      <c r="A49" s="285" t="s">
        <v>302</v>
      </c>
      <c r="B49" s="285"/>
      <c r="C49" s="285"/>
      <c r="D49" s="285"/>
      <c r="E49" s="285"/>
      <c r="F49" s="285"/>
      <c r="G49" s="285"/>
      <c r="H49" s="285"/>
      <c r="I49" s="285"/>
      <c r="J49" s="285"/>
      <c r="K49" s="285"/>
      <c r="L49" s="261" t="s">
        <v>315</v>
      </c>
      <c r="M49" s="261"/>
      <c r="N49" s="286"/>
      <c r="O49" s="286"/>
      <c r="P49" s="286"/>
      <c r="Q49" s="286"/>
      <c r="R49" s="286"/>
      <c r="S49" s="286"/>
      <c r="T49" s="286"/>
      <c r="U49" s="286"/>
      <c r="V49" s="286"/>
      <c r="W49" s="286"/>
      <c r="X49" s="286"/>
      <c r="Y49" s="286"/>
      <c r="Z49" s="286"/>
      <c r="AA49" s="286"/>
      <c r="AB49" s="286"/>
      <c r="AC49" s="286"/>
      <c r="AD49" s="286"/>
      <c r="AE49" s="286"/>
      <c r="AF49" s="286"/>
      <c r="AG49" s="286"/>
      <c r="AH49" s="286"/>
      <c r="AI49" s="287">
        <v>0</v>
      </c>
      <c r="AJ49" s="287"/>
      <c r="AK49" s="287"/>
    </row>
    <row r="50" spans="1:37">
      <c r="A50" s="285"/>
      <c r="B50" s="285"/>
      <c r="C50" s="285"/>
      <c r="D50" s="285"/>
      <c r="E50" s="285"/>
      <c r="F50" s="285"/>
      <c r="G50" s="285"/>
      <c r="H50" s="285"/>
      <c r="I50" s="285"/>
      <c r="J50" s="285"/>
      <c r="K50" s="285"/>
      <c r="L50" s="261" t="s">
        <v>316</v>
      </c>
      <c r="M50" s="261"/>
      <c r="N50" s="286"/>
      <c r="O50" s="286"/>
      <c r="P50" s="286"/>
      <c r="Q50" s="286"/>
      <c r="R50" s="286"/>
      <c r="S50" s="286"/>
      <c r="T50" s="286"/>
      <c r="U50" s="286"/>
      <c r="V50" s="286"/>
      <c r="W50" s="286"/>
      <c r="X50" s="286"/>
      <c r="Y50" s="286"/>
      <c r="Z50" s="286"/>
      <c r="AA50" s="286"/>
      <c r="AB50" s="286"/>
      <c r="AC50" s="286"/>
      <c r="AD50" s="286"/>
      <c r="AE50" s="286"/>
      <c r="AF50" s="286"/>
      <c r="AG50" s="286"/>
      <c r="AH50" s="286"/>
      <c r="AI50" s="287">
        <v>0</v>
      </c>
      <c r="AJ50" s="287"/>
      <c r="AK50" s="287"/>
    </row>
    <row r="51" spans="1:37">
      <c r="A51" s="285"/>
      <c r="B51" s="285"/>
      <c r="C51" s="285"/>
      <c r="D51" s="285"/>
      <c r="E51" s="285"/>
      <c r="F51" s="285"/>
      <c r="G51" s="285"/>
      <c r="H51" s="285"/>
      <c r="I51" s="285"/>
      <c r="J51" s="285"/>
      <c r="K51" s="285"/>
      <c r="L51" s="261" t="s">
        <v>317</v>
      </c>
      <c r="M51" s="261"/>
      <c r="N51" s="286"/>
      <c r="O51" s="286"/>
      <c r="P51" s="286"/>
      <c r="Q51" s="286"/>
      <c r="R51" s="286"/>
      <c r="S51" s="286"/>
      <c r="T51" s="286"/>
      <c r="U51" s="286"/>
      <c r="V51" s="286"/>
      <c r="W51" s="286"/>
      <c r="X51" s="286"/>
      <c r="Y51" s="286"/>
      <c r="Z51" s="286"/>
      <c r="AA51" s="286"/>
      <c r="AB51" s="286"/>
      <c r="AC51" s="286"/>
      <c r="AD51" s="286"/>
      <c r="AE51" s="286"/>
      <c r="AF51" s="286"/>
      <c r="AG51" s="286"/>
      <c r="AH51" s="286"/>
      <c r="AI51" s="287">
        <v>0</v>
      </c>
      <c r="AJ51" s="287"/>
      <c r="AK51" s="287"/>
    </row>
    <row r="52" spans="1:37" ht="19.5" customHeight="1">
      <c r="A52" s="293" t="s">
        <v>318</v>
      </c>
      <c r="B52" s="293"/>
      <c r="C52" s="293"/>
      <c r="D52" s="293"/>
      <c r="E52" s="293"/>
      <c r="F52" s="293"/>
      <c r="G52" s="293"/>
      <c r="H52" s="293"/>
      <c r="I52" s="293"/>
      <c r="J52" s="293"/>
      <c r="K52" s="293"/>
      <c r="L52" s="261" t="s">
        <v>161</v>
      </c>
      <c r="M52" s="261"/>
      <c r="N52" s="286">
        <v>60</v>
      </c>
      <c r="O52" s="286"/>
      <c r="P52" s="286"/>
      <c r="Q52" s="286"/>
      <c r="R52" s="286"/>
      <c r="S52" s="286"/>
      <c r="T52" s="286"/>
      <c r="U52" s="286"/>
      <c r="V52" s="286"/>
      <c r="W52" s="286"/>
      <c r="X52" s="286"/>
      <c r="Y52" s="286"/>
      <c r="Z52" s="286"/>
      <c r="AA52" s="286"/>
      <c r="AB52" s="286"/>
      <c r="AC52" s="286">
        <v>-60</v>
      </c>
      <c r="AD52" s="286"/>
      <c r="AE52" s="286"/>
      <c r="AF52" s="286"/>
      <c r="AG52" s="286"/>
      <c r="AH52" s="286"/>
      <c r="AI52" s="287">
        <v>0</v>
      </c>
      <c r="AJ52" s="287"/>
      <c r="AK52" s="287"/>
    </row>
    <row r="53" spans="1:37">
      <c r="A53" s="293" t="s">
        <v>319</v>
      </c>
      <c r="B53" s="293"/>
      <c r="C53" s="293"/>
      <c r="D53" s="293"/>
      <c r="E53" s="293"/>
      <c r="F53" s="293"/>
      <c r="G53" s="293"/>
      <c r="H53" s="293"/>
      <c r="I53" s="293"/>
      <c r="J53" s="293"/>
      <c r="K53" s="293"/>
      <c r="L53" s="261" t="s">
        <v>163</v>
      </c>
      <c r="M53" s="261"/>
      <c r="N53" s="286"/>
      <c r="O53" s="286"/>
      <c r="P53" s="286"/>
      <c r="Q53" s="286"/>
      <c r="R53" s="286"/>
      <c r="S53" s="286"/>
      <c r="T53" s="286"/>
      <c r="U53" s="286"/>
      <c r="V53" s="286"/>
      <c r="W53" s="286"/>
      <c r="X53" s="286"/>
      <c r="Y53" s="286"/>
      <c r="Z53" s="286"/>
      <c r="AA53" s="286"/>
      <c r="AB53" s="286"/>
      <c r="AC53" s="286"/>
      <c r="AD53" s="286"/>
      <c r="AE53" s="286"/>
      <c r="AF53" s="286"/>
      <c r="AG53" s="286"/>
      <c r="AH53" s="286"/>
      <c r="AI53" s="287">
        <v>0</v>
      </c>
      <c r="AJ53" s="287"/>
      <c r="AK53" s="287"/>
    </row>
    <row r="54" spans="1:37">
      <c r="A54" s="293" t="s">
        <v>320</v>
      </c>
      <c r="B54" s="293"/>
      <c r="C54" s="293"/>
      <c r="D54" s="293"/>
      <c r="E54" s="293"/>
      <c r="F54" s="293"/>
      <c r="G54" s="293"/>
      <c r="H54" s="293"/>
      <c r="I54" s="293"/>
      <c r="J54" s="293"/>
      <c r="K54" s="293"/>
      <c r="L54" s="261" t="s">
        <v>165</v>
      </c>
      <c r="M54" s="261"/>
      <c r="N54" s="286"/>
      <c r="O54" s="286"/>
      <c r="P54" s="286"/>
      <c r="Q54" s="286"/>
      <c r="R54" s="286"/>
      <c r="S54" s="286"/>
      <c r="T54" s="286"/>
      <c r="U54" s="286"/>
      <c r="V54" s="286"/>
      <c r="W54" s="286"/>
      <c r="X54" s="286"/>
      <c r="Y54" s="286"/>
      <c r="Z54" s="286"/>
      <c r="AA54" s="286"/>
      <c r="AB54" s="286"/>
      <c r="AC54" s="286"/>
      <c r="AD54" s="286"/>
      <c r="AE54" s="286"/>
      <c r="AF54" s="286"/>
      <c r="AG54" s="286"/>
      <c r="AH54" s="286"/>
      <c r="AI54" s="287">
        <v>0</v>
      </c>
      <c r="AJ54" s="287"/>
      <c r="AK54" s="287"/>
    </row>
    <row r="55" spans="1:37">
      <c r="A55" s="87" t="s">
        <v>321</v>
      </c>
      <c r="B55" s="134"/>
      <c r="C55" s="134"/>
      <c r="D55" s="307" t="s">
        <v>325</v>
      </c>
      <c r="E55" s="308"/>
      <c r="F55" s="308"/>
      <c r="G55" s="308"/>
      <c r="H55" s="308"/>
      <c r="I55" s="134">
        <v>20</v>
      </c>
      <c r="J55" s="135">
        <v>17</v>
      </c>
      <c r="K55" s="87" t="s">
        <v>75</v>
      </c>
      <c r="L55" s="235" t="s">
        <v>167</v>
      </c>
      <c r="M55" s="236"/>
      <c r="N55" s="295">
        <v>197</v>
      </c>
      <c r="O55" s="296"/>
      <c r="P55" s="297"/>
      <c r="Q55" s="295"/>
      <c r="R55" s="296"/>
      <c r="S55" s="297"/>
      <c r="T55" s="295"/>
      <c r="U55" s="296"/>
      <c r="V55" s="297"/>
      <c r="W55" s="295">
        <v>3</v>
      </c>
      <c r="X55" s="296"/>
      <c r="Y55" s="297"/>
      <c r="Z55" s="295">
        <v>210</v>
      </c>
      <c r="AA55" s="296"/>
      <c r="AB55" s="297"/>
      <c r="AC55" s="295">
        <v>80</v>
      </c>
      <c r="AD55" s="296"/>
      <c r="AE55" s="297"/>
      <c r="AF55" s="295"/>
      <c r="AG55" s="296"/>
      <c r="AH55" s="297"/>
      <c r="AI55" s="257">
        <v>490</v>
      </c>
      <c r="AJ55" s="258"/>
      <c r="AK55" s="259"/>
    </row>
    <row r="56" spans="1:37" ht="9.75" customHeight="1">
      <c r="A56" s="136"/>
      <c r="B56" s="137"/>
      <c r="C56" s="137"/>
      <c r="D56" s="137"/>
      <c r="E56" s="137"/>
      <c r="F56" s="137"/>
      <c r="G56" s="137"/>
      <c r="H56" s="137"/>
      <c r="I56" s="137"/>
      <c r="J56" s="137"/>
      <c r="K56" s="138"/>
      <c r="L56" s="237"/>
      <c r="M56" s="238"/>
      <c r="N56" s="298"/>
      <c r="O56" s="299"/>
      <c r="P56" s="300"/>
      <c r="Q56" s="298"/>
      <c r="R56" s="299"/>
      <c r="S56" s="300"/>
      <c r="T56" s="298"/>
      <c r="U56" s="299"/>
      <c r="V56" s="300"/>
      <c r="W56" s="298"/>
      <c r="X56" s="299"/>
      <c r="Y56" s="300"/>
      <c r="Z56" s="298"/>
      <c r="AA56" s="299"/>
      <c r="AB56" s="300"/>
      <c r="AC56" s="298"/>
      <c r="AD56" s="299"/>
      <c r="AE56" s="300"/>
      <c r="AF56" s="298"/>
      <c r="AG56" s="299"/>
      <c r="AH56" s="300"/>
      <c r="AI56" s="267"/>
      <c r="AJ56" s="268"/>
      <c r="AK56" s="269"/>
    </row>
    <row r="57" spans="1:37">
      <c r="A57" s="139" t="s">
        <v>326</v>
      </c>
      <c r="B57" s="140"/>
      <c r="C57" s="140"/>
      <c r="D57" s="140"/>
      <c r="E57" s="140"/>
      <c r="F57" s="294">
        <v>2017</v>
      </c>
      <c r="G57" s="294"/>
      <c r="H57" s="140" t="s">
        <v>75</v>
      </c>
      <c r="I57" s="87"/>
      <c r="J57" s="140"/>
      <c r="K57" s="141"/>
      <c r="L57" s="235">
        <v>110</v>
      </c>
      <c r="M57" s="236"/>
      <c r="N57" s="295">
        <v>197</v>
      </c>
      <c r="O57" s="296"/>
      <c r="P57" s="297"/>
      <c r="Q57" s="301"/>
      <c r="R57" s="302"/>
      <c r="S57" s="303"/>
      <c r="T57" s="301"/>
      <c r="U57" s="302"/>
      <c r="V57" s="303"/>
      <c r="W57" s="295">
        <v>3</v>
      </c>
      <c r="X57" s="296"/>
      <c r="Y57" s="297"/>
      <c r="Z57" s="295">
        <v>210</v>
      </c>
      <c r="AA57" s="296"/>
      <c r="AB57" s="297"/>
      <c r="AC57" s="295">
        <v>80</v>
      </c>
      <c r="AD57" s="296"/>
      <c r="AE57" s="297"/>
      <c r="AF57" s="295"/>
      <c r="AG57" s="296"/>
      <c r="AH57" s="297"/>
      <c r="AI57" s="257">
        <v>490</v>
      </c>
      <c r="AJ57" s="258"/>
      <c r="AK57" s="259"/>
    </row>
    <row r="58" spans="1:37" ht="6.75" customHeight="1">
      <c r="A58" s="136"/>
      <c r="B58" s="142"/>
      <c r="C58" s="142"/>
      <c r="D58" s="142"/>
      <c r="E58" s="142"/>
      <c r="F58" s="142"/>
      <c r="G58" s="142"/>
      <c r="H58" s="142"/>
      <c r="I58" s="142"/>
      <c r="J58" s="142"/>
      <c r="K58" s="143"/>
      <c r="L58" s="237"/>
      <c r="M58" s="238"/>
      <c r="N58" s="298"/>
      <c r="O58" s="299"/>
      <c r="P58" s="300"/>
      <c r="Q58" s="304"/>
      <c r="R58" s="305"/>
      <c r="S58" s="306"/>
      <c r="T58" s="304"/>
      <c r="U58" s="305"/>
      <c r="V58" s="306"/>
      <c r="W58" s="298"/>
      <c r="X58" s="299"/>
      <c r="Y58" s="300"/>
      <c r="Z58" s="298"/>
      <c r="AA58" s="299"/>
      <c r="AB58" s="300"/>
      <c r="AC58" s="298"/>
      <c r="AD58" s="299"/>
      <c r="AE58" s="300"/>
      <c r="AF58" s="298"/>
      <c r="AG58" s="299"/>
      <c r="AH58" s="300"/>
      <c r="AI58" s="267"/>
      <c r="AJ58" s="268"/>
      <c r="AK58" s="269"/>
    </row>
    <row r="59" spans="1:37" ht="31.5" customHeight="1">
      <c r="A59" s="293" t="s">
        <v>290</v>
      </c>
      <c r="B59" s="293"/>
      <c r="C59" s="293"/>
      <c r="D59" s="293"/>
      <c r="E59" s="293"/>
      <c r="F59" s="293"/>
      <c r="G59" s="293"/>
      <c r="H59" s="293"/>
      <c r="I59" s="293"/>
      <c r="J59" s="293"/>
      <c r="K59" s="293"/>
      <c r="L59" s="261">
        <v>120</v>
      </c>
      <c r="M59" s="261"/>
      <c r="N59" s="292"/>
      <c r="O59" s="292"/>
      <c r="P59" s="292"/>
      <c r="Q59" s="292"/>
      <c r="R59" s="292"/>
      <c r="S59" s="292"/>
      <c r="T59" s="292"/>
      <c r="U59" s="292"/>
      <c r="V59" s="292"/>
      <c r="W59" s="292"/>
      <c r="X59" s="292"/>
      <c r="Y59" s="292"/>
      <c r="Z59" s="292"/>
      <c r="AA59" s="292"/>
      <c r="AB59" s="292"/>
      <c r="AC59" s="292"/>
      <c r="AD59" s="292"/>
      <c r="AE59" s="292"/>
      <c r="AF59" s="292"/>
      <c r="AG59" s="292"/>
      <c r="AH59" s="292"/>
      <c r="AI59" s="287">
        <v>0</v>
      </c>
      <c r="AJ59" s="287"/>
      <c r="AK59" s="287"/>
    </row>
    <row r="60" spans="1:37" ht="25.5" customHeight="1">
      <c r="A60" s="293" t="s">
        <v>291</v>
      </c>
      <c r="B60" s="293"/>
      <c r="C60" s="293"/>
      <c r="D60" s="293"/>
      <c r="E60" s="293"/>
      <c r="F60" s="293"/>
      <c r="G60" s="293"/>
      <c r="H60" s="293"/>
      <c r="I60" s="293"/>
      <c r="J60" s="293"/>
      <c r="K60" s="293"/>
      <c r="L60" s="261">
        <v>130</v>
      </c>
      <c r="M60" s="261"/>
      <c r="N60" s="292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92"/>
      <c r="Z60" s="292"/>
      <c r="AA60" s="292"/>
      <c r="AB60" s="292"/>
      <c r="AC60" s="292"/>
      <c r="AD60" s="292"/>
      <c r="AE60" s="292"/>
      <c r="AF60" s="292"/>
      <c r="AG60" s="292"/>
      <c r="AH60" s="292"/>
      <c r="AI60" s="287">
        <v>0</v>
      </c>
      <c r="AJ60" s="287"/>
      <c r="AK60" s="287"/>
    </row>
    <row r="61" spans="1:37">
      <c r="A61" s="280" t="s">
        <v>292</v>
      </c>
      <c r="B61" s="281"/>
      <c r="C61" s="281"/>
      <c r="D61" s="281"/>
      <c r="E61" s="281"/>
      <c r="F61" s="281"/>
      <c r="G61" s="281"/>
      <c r="H61" s="281"/>
      <c r="I61" s="281"/>
      <c r="J61" s="281"/>
      <c r="K61" s="282"/>
      <c r="L61" s="235">
        <v>140</v>
      </c>
      <c r="M61" s="236"/>
      <c r="N61" s="295">
        <v>197</v>
      </c>
      <c r="O61" s="296"/>
      <c r="P61" s="297"/>
      <c r="Q61" s="295"/>
      <c r="R61" s="296"/>
      <c r="S61" s="297"/>
      <c r="T61" s="295"/>
      <c r="U61" s="296"/>
      <c r="V61" s="297"/>
      <c r="W61" s="295">
        <v>3</v>
      </c>
      <c r="X61" s="296"/>
      <c r="Y61" s="297"/>
      <c r="Z61" s="295">
        <v>210</v>
      </c>
      <c r="AA61" s="296"/>
      <c r="AB61" s="297"/>
      <c r="AC61" s="295">
        <v>80</v>
      </c>
      <c r="AD61" s="296"/>
      <c r="AE61" s="297"/>
      <c r="AF61" s="295"/>
      <c r="AG61" s="296"/>
      <c r="AH61" s="297"/>
      <c r="AI61" s="257">
        <v>490</v>
      </c>
      <c r="AJ61" s="258"/>
      <c r="AK61" s="259"/>
    </row>
    <row r="62" spans="1:37">
      <c r="A62" s="125" t="s">
        <v>279</v>
      </c>
      <c r="B62" s="126"/>
      <c r="C62" s="127" t="s">
        <v>322</v>
      </c>
      <c r="D62" s="126" t="s">
        <v>75</v>
      </c>
      <c r="E62" s="126"/>
      <c r="F62" s="126"/>
      <c r="G62" s="126"/>
      <c r="H62" s="126"/>
      <c r="I62" s="126"/>
      <c r="J62" s="126"/>
      <c r="K62" s="128"/>
      <c r="L62" s="283"/>
      <c r="M62" s="275"/>
      <c r="N62" s="312"/>
      <c r="O62" s="313"/>
      <c r="P62" s="314"/>
      <c r="Q62" s="312"/>
      <c r="R62" s="313"/>
      <c r="S62" s="314"/>
      <c r="T62" s="312"/>
      <c r="U62" s="313"/>
      <c r="V62" s="314"/>
      <c r="W62" s="312"/>
      <c r="X62" s="313"/>
      <c r="Y62" s="314"/>
      <c r="Z62" s="312"/>
      <c r="AA62" s="313"/>
      <c r="AB62" s="314"/>
      <c r="AC62" s="312"/>
      <c r="AD62" s="313"/>
      <c r="AE62" s="314"/>
      <c r="AF62" s="312"/>
      <c r="AG62" s="313"/>
      <c r="AH62" s="314"/>
      <c r="AI62" s="264"/>
      <c r="AJ62" s="265"/>
      <c r="AK62" s="266"/>
    </row>
    <row r="63" spans="1:37">
      <c r="A63" s="129"/>
      <c r="B63" s="127"/>
      <c r="C63" s="127"/>
      <c r="D63" s="127"/>
      <c r="E63" s="127"/>
      <c r="F63" s="127"/>
      <c r="G63" s="127"/>
      <c r="H63" s="127"/>
      <c r="I63" s="127"/>
      <c r="J63" s="127"/>
      <c r="K63" s="130"/>
      <c r="L63" s="237"/>
      <c r="M63" s="238"/>
      <c r="N63" s="298"/>
      <c r="O63" s="299"/>
      <c r="P63" s="300"/>
      <c r="Q63" s="298"/>
      <c r="R63" s="299"/>
      <c r="S63" s="300"/>
      <c r="T63" s="298"/>
      <c r="U63" s="299"/>
      <c r="V63" s="300"/>
      <c r="W63" s="298"/>
      <c r="X63" s="299"/>
      <c r="Y63" s="300"/>
      <c r="Z63" s="298"/>
      <c r="AA63" s="299"/>
      <c r="AB63" s="300"/>
      <c r="AC63" s="298"/>
      <c r="AD63" s="299"/>
      <c r="AE63" s="300"/>
      <c r="AF63" s="298"/>
      <c r="AG63" s="299"/>
      <c r="AH63" s="300"/>
      <c r="AI63" s="267"/>
      <c r="AJ63" s="268"/>
      <c r="AK63" s="269"/>
    </row>
    <row r="64" spans="1:37">
      <c r="A64" s="131" t="s">
        <v>147</v>
      </c>
      <c r="B64" s="270" t="s">
        <v>145</v>
      </c>
      <c r="C64" s="270"/>
      <c r="D64" s="270"/>
      <c r="E64" s="270"/>
      <c r="F64" s="270"/>
      <c r="G64" s="270"/>
      <c r="H64" s="132">
        <v>20</v>
      </c>
      <c r="I64" s="133">
        <v>18</v>
      </c>
      <c r="J64" s="121" t="s">
        <v>57</v>
      </c>
      <c r="K64" s="144"/>
      <c r="L64" s="273">
        <v>150</v>
      </c>
      <c r="M64" s="236"/>
      <c r="N64" s="251">
        <v>0</v>
      </c>
      <c r="O64" s="252"/>
      <c r="P64" s="253"/>
      <c r="Q64" s="251">
        <v>0</v>
      </c>
      <c r="R64" s="252"/>
      <c r="S64" s="253"/>
      <c r="T64" s="251">
        <v>0</v>
      </c>
      <c r="U64" s="252"/>
      <c r="V64" s="253"/>
      <c r="W64" s="251">
        <v>0</v>
      </c>
      <c r="X64" s="252"/>
      <c r="Y64" s="253"/>
      <c r="Z64" s="251">
        <v>0</v>
      </c>
      <c r="AA64" s="252"/>
      <c r="AB64" s="253"/>
      <c r="AC64" s="251">
        <v>6</v>
      </c>
      <c r="AD64" s="252"/>
      <c r="AE64" s="253"/>
      <c r="AF64" s="251">
        <v>0</v>
      </c>
      <c r="AG64" s="252"/>
      <c r="AH64" s="253"/>
      <c r="AI64" s="251">
        <v>6</v>
      </c>
      <c r="AJ64" s="252"/>
      <c r="AK64" s="253"/>
    </row>
    <row r="65" spans="1:37">
      <c r="A65" s="309" t="s">
        <v>294</v>
      </c>
      <c r="B65" s="310"/>
      <c r="C65" s="310"/>
      <c r="D65" s="310"/>
      <c r="E65" s="310"/>
      <c r="F65" s="310"/>
      <c r="G65" s="310"/>
      <c r="H65" s="310"/>
      <c r="I65" s="310"/>
      <c r="J65" s="310"/>
      <c r="K65" s="311"/>
      <c r="L65" s="274"/>
      <c r="M65" s="275"/>
      <c r="N65" s="276"/>
      <c r="O65" s="277"/>
      <c r="P65" s="278"/>
      <c r="Q65" s="276"/>
      <c r="R65" s="277"/>
      <c r="S65" s="278"/>
      <c r="T65" s="276"/>
      <c r="U65" s="277"/>
      <c r="V65" s="278"/>
      <c r="W65" s="276"/>
      <c r="X65" s="277"/>
      <c r="Y65" s="278"/>
      <c r="Z65" s="276"/>
      <c r="AA65" s="277"/>
      <c r="AB65" s="278"/>
      <c r="AC65" s="276"/>
      <c r="AD65" s="277"/>
      <c r="AE65" s="278"/>
      <c r="AF65" s="276"/>
      <c r="AG65" s="277"/>
      <c r="AH65" s="278"/>
      <c r="AI65" s="276"/>
      <c r="AJ65" s="277"/>
      <c r="AK65" s="278"/>
    </row>
    <row r="66" spans="1:37">
      <c r="A66" s="285" t="s">
        <v>81</v>
      </c>
      <c r="B66" s="285"/>
      <c r="C66" s="285"/>
      <c r="D66" s="285"/>
      <c r="E66" s="285"/>
      <c r="F66" s="285"/>
      <c r="G66" s="285"/>
      <c r="H66" s="285"/>
      <c r="I66" s="285"/>
      <c r="J66" s="285"/>
      <c r="K66" s="285"/>
      <c r="L66" s="288"/>
      <c r="M66" s="288"/>
      <c r="N66" s="262"/>
      <c r="O66" s="262"/>
      <c r="P66" s="262"/>
      <c r="Q66" s="262"/>
      <c r="R66" s="262"/>
      <c r="S66" s="262"/>
      <c r="T66" s="262"/>
      <c r="U66" s="262"/>
      <c r="V66" s="262"/>
      <c r="W66" s="262"/>
      <c r="X66" s="262"/>
      <c r="Y66" s="262"/>
      <c r="Z66" s="262"/>
      <c r="AA66" s="262"/>
      <c r="AB66" s="262"/>
      <c r="AC66" s="262"/>
      <c r="AD66" s="262"/>
      <c r="AE66" s="262"/>
      <c r="AF66" s="262"/>
      <c r="AG66" s="262"/>
      <c r="AH66" s="262"/>
      <c r="AI66" s="315"/>
      <c r="AJ66" s="315"/>
      <c r="AK66" s="315"/>
    </row>
    <row r="67" spans="1:37">
      <c r="A67" s="285" t="s">
        <v>295</v>
      </c>
      <c r="B67" s="285"/>
      <c r="C67" s="285"/>
      <c r="D67" s="285"/>
      <c r="E67" s="285"/>
      <c r="F67" s="285"/>
      <c r="G67" s="285"/>
      <c r="H67" s="285"/>
      <c r="I67" s="285"/>
      <c r="J67" s="285"/>
      <c r="K67" s="285"/>
      <c r="L67" s="316">
        <v>151</v>
      </c>
      <c r="M67" s="316"/>
      <c r="N67" s="262"/>
      <c r="O67" s="262"/>
      <c r="P67" s="262"/>
      <c r="Q67" s="262"/>
      <c r="R67" s="262"/>
      <c r="S67" s="262"/>
      <c r="T67" s="262"/>
      <c r="U67" s="262"/>
      <c r="V67" s="262"/>
      <c r="W67" s="262"/>
      <c r="X67" s="262"/>
      <c r="Y67" s="262"/>
      <c r="Z67" s="262"/>
      <c r="AA67" s="262"/>
      <c r="AB67" s="262"/>
      <c r="AC67" s="262">
        <v>6</v>
      </c>
      <c r="AD67" s="262"/>
      <c r="AE67" s="262"/>
      <c r="AF67" s="262"/>
      <c r="AG67" s="262"/>
      <c r="AH67" s="262"/>
      <c r="AI67" s="287">
        <v>6</v>
      </c>
      <c r="AJ67" s="287"/>
      <c r="AK67" s="287"/>
    </row>
    <row r="68" spans="1:37">
      <c r="A68" s="285" t="s">
        <v>296</v>
      </c>
      <c r="B68" s="285"/>
      <c r="C68" s="285"/>
      <c r="D68" s="285"/>
      <c r="E68" s="285"/>
      <c r="F68" s="285"/>
      <c r="G68" s="285"/>
      <c r="H68" s="285"/>
      <c r="I68" s="285"/>
      <c r="J68" s="285"/>
      <c r="K68" s="285"/>
      <c r="L68" s="261">
        <v>152</v>
      </c>
      <c r="M68" s="261"/>
      <c r="N68" s="262"/>
      <c r="O68" s="262"/>
      <c r="P68" s="262"/>
      <c r="Q68" s="262"/>
      <c r="R68" s="262"/>
      <c r="S68" s="262"/>
      <c r="T68" s="262"/>
      <c r="U68" s="262"/>
      <c r="V68" s="262"/>
      <c r="W68" s="262"/>
      <c r="X68" s="262"/>
      <c r="Y68" s="262"/>
      <c r="Z68" s="262"/>
      <c r="AA68" s="262"/>
      <c r="AB68" s="262"/>
      <c r="AC68" s="262"/>
      <c r="AD68" s="262"/>
      <c r="AE68" s="262"/>
      <c r="AF68" s="262"/>
      <c r="AG68" s="262"/>
      <c r="AH68" s="262"/>
      <c r="AI68" s="287">
        <v>0</v>
      </c>
      <c r="AJ68" s="287"/>
      <c r="AK68" s="287"/>
    </row>
    <row r="69" spans="1:37" ht="24.75" customHeight="1">
      <c r="A69" s="285" t="s">
        <v>297</v>
      </c>
      <c r="B69" s="285"/>
      <c r="C69" s="285"/>
      <c r="D69" s="285"/>
      <c r="E69" s="285"/>
      <c r="F69" s="285"/>
      <c r="G69" s="285"/>
      <c r="H69" s="285"/>
      <c r="I69" s="285"/>
      <c r="J69" s="285"/>
      <c r="K69" s="285"/>
      <c r="L69" s="261">
        <v>153</v>
      </c>
      <c r="M69" s="261"/>
      <c r="N69" s="262"/>
      <c r="O69" s="262"/>
      <c r="P69" s="262"/>
      <c r="Q69" s="262"/>
      <c r="R69" s="262"/>
      <c r="S69" s="262"/>
      <c r="T69" s="262"/>
      <c r="U69" s="262"/>
      <c r="V69" s="262"/>
      <c r="W69" s="262"/>
      <c r="X69" s="262"/>
      <c r="Y69" s="262"/>
      <c r="Z69" s="262"/>
      <c r="AA69" s="262"/>
      <c r="AB69" s="262"/>
      <c r="AC69" s="262"/>
      <c r="AD69" s="262"/>
      <c r="AE69" s="262"/>
      <c r="AF69" s="262"/>
      <c r="AG69" s="262"/>
      <c r="AH69" s="262"/>
      <c r="AI69" s="287">
        <v>0</v>
      </c>
      <c r="AJ69" s="287"/>
      <c r="AK69" s="287"/>
    </row>
    <row r="70" spans="1:37" ht="15.75" customHeight="1">
      <c r="A70" s="285" t="s">
        <v>298</v>
      </c>
      <c r="B70" s="285"/>
      <c r="C70" s="285"/>
      <c r="D70" s="285"/>
      <c r="E70" s="285"/>
      <c r="F70" s="285"/>
      <c r="G70" s="285"/>
      <c r="H70" s="285"/>
      <c r="I70" s="285"/>
      <c r="J70" s="285"/>
      <c r="K70" s="285"/>
      <c r="L70" s="261">
        <v>154</v>
      </c>
      <c r="M70" s="261"/>
      <c r="N70" s="262"/>
      <c r="O70" s="262"/>
      <c r="P70" s="262"/>
      <c r="Q70" s="262"/>
      <c r="R70" s="262"/>
      <c r="S70" s="262"/>
      <c r="T70" s="262"/>
      <c r="U70" s="262"/>
      <c r="V70" s="262"/>
      <c r="W70" s="262"/>
      <c r="X70" s="262"/>
      <c r="Y70" s="262"/>
      <c r="Z70" s="262"/>
      <c r="AA70" s="262"/>
      <c r="AB70" s="262"/>
      <c r="AC70" s="262"/>
      <c r="AD70" s="262"/>
      <c r="AE70" s="262"/>
      <c r="AF70" s="262"/>
      <c r="AG70" s="262"/>
      <c r="AH70" s="262"/>
      <c r="AI70" s="287">
        <v>0</v>
      </c>
      <c r="AJ70" s="287"/>
      <c r="AK70" s="287"/>
    </row>
    <row r="71" spans="1:37" ht="27.75" customHeight="1">
      <c r="A71" s="285" t="s">
        <v>299</v>
      </c>
      <c r="B71" s="285"/>
      <c r="C71" s="285"/>
      <c r="D71" s="285"/>
      <c r="E71" s="285"/>
      <c r="F71" s="285"/>
      <c r="G71" s="285"/>
      <c r="H71" s="285"/>
      <c r="I71" s="285"/>
      <c r="J71" s="285"/>
      <c r="K71" s="285"/>
      <c r="L71" s="261">
        <v>155</v>
      </c>
      <c r="M71" s="261"/>
      <c r="N71" s="262"/>
      <c r="O71" s="262"/>
      <c r="P71" s="262"/>
      <c r="Q71" s="262"/>
      <c r="R71" s="262"/>
      <c r="S71" s="262"/>
      <c r="T71" s="262"/>
      <c r="U71" s="262"/>
      <c r="V71" s="262"/>
      <c r="W71" s="262"/>
      <c r="X71" s="262"/>
      <c r="Y71" s="262"/>
      <c r="Z71" s="262"/>
      <c r="AA71" s="262"/>
      <c r="AB71" s="262"/>
      <c r="AC71" s="262"/>
      <c r="AD71" s="262"/>
      <c r="AE71" s="262"/>
      <c r="AF71" s="262"/>
      <c r="AG71" s="262"/>
      <c r="AH71" s="262"/>
      <c r="AI71" s="287">
        <v>0</v>
      </c>
      <c r="AJ71" s="287"/>
      <c r="AK71" s="287"/>
    </row>
    <row r="72" spans="1:37">
      <c r="A72" s="285" t="s">
        <v>300</v>
      </c>
      <c r="B72" s="285"/>
      <c r="C72" s="285"/>
      <c r="D72" s="285"/>
      <c r="E72" s="285"/>
      <c r="F72" s="285"/>
      <c r="G72" s="285"/>
      <c r="H72" s="285"/>
      <c r="I72" s="285"/>
      <c r="J72" s="285"/>
      <c r="K72" s="285"/>
      <c r="L72" s="261">
        <v>156</v>
      </c>
      <c r="M72" s="261"/>
      <c r="N72" s="262"/>
      <c r="O72" s="262"/>
      <c r="P72" s="262"/>
      <c r="Q72" s="262"/>
      <c r="R72" s="262"/>
      <c r="S72" s="262"/>
      <c r="T72" s="262"/>
      <c r="U72" s="262"/>
      <c r="V72" s="262"/>
      <c r="W72" s="262"/>
      <c r="X72" s="262"/>
      <c r="Y72" s="262"/>
      <c r="Z72" s="262"/>
      <c r="AA72" s="262"/>
      <c r="AB72" s="262"/>
      <c r="AC72" s="262"/>
      <c r="AD72" s="262"/>
      <c r="AE72" s="262"/>
      <c r="AF72" s="262"/>
      <c r="AG72" s="262"/>
      <c r="AH72" s="262"/>
      <c r="AI72" s="287">
        <v>0</v>
      </c>
      <c r="AJ72" s="287"/>
      <c r="AK72" s="287"/>
    </row>
    <row r="73" spans="1:37">
      <c r="A73" s="285" t="s">
        <v>302</v>
      </c>
      <c r="B73" s="285"/>
      <c r="C73" s="285"/>
      <c r="D73" s="285"/>
      <c r="E73" s="285"/>
      <c r="F73" s="285"/>
      <c r="G73" s="285"/>
      <c r="H73" s="285"/>
      <c r="I73" s="285"/>
      <c r="J73" s="285"/>
      <c r="K73" s="285"/>
      <c r="L73" s="261">
        <v>157</v>
      </c>
      <c r="M73" s="261"/>
      <c r="N73" s="262"/>
      <c r="O73" s="262"/>
      <c r="P73" s="262"/>
      <c r="Q73" s="262"/>
      <c r="R73" s="262"/>
      <c r="S73" s="262"/>
      <c r="T73" s="262"/>
      <c r="U73" s="262"/>
      <c r="V73" s="262"/>
      <c r="W73" s="262"/>
      <c r="X73" s="262"/>
      <c r="Y73" s="262"/>
      <c r="Z73" s="262"/>
      <c r="AA73" s="262"/>
      <c r="AB73" s="262"/>
      <c r="AC73" s="262"/>
      <c r="AD73" s="262"/>
      <c r="AE73" s="262"/>
      <c r="AF73" s="262"/>
      <c r="AG73" s="262"/>
      <c r="AH73" s="262"/>
      <c r="AI73" s="287">
        <v>0</v>
      </c>
      <c r="AJ73" s="287"/>
      <c r="AK73" s="287"/>
    </row>
    <row r="74" spans="1:37">
      <c r="A74" s="285"/>
      <c r="B74" s="285"/>
      <c r="C74" s="285"/>
      <c r="D74" s="285"/>
      <c r="E74" s="285"/>
      <c r="F74" s="285"/>
      <c r="G74" s="285"/>
      <c r="H74" s="285"/>
      <c r="I74" s="285"/>
      <c r="J74" s="285"/>
      <c r="K74" s="285"/>
      <c r="L74" s="261">
        <v>158</v>
      </c>
      <c r="M74" s="261"/>
      <c r="N74" s="262"/>
      <c r="O74" s="262"/>
      <c r="P74" s="262"/>
      <c r="Q74" s="262"/>
      <c r="R74" s="262"/>
      <c r="S74" s="262"/>
      <c r="T74" s="262"/>
      <c r="U74" s="262"/>
      <c r="V74" s="262"/>
      <c r="W74" s="262"/>
      <c r="X74" s="262"/>
      <c r="Y74" s="262"/>
      <c r="Z74" s="262"/>
      <c r="AA74" s="262"/>
      <c r="AB74" s="262"/>
      <c r="AC74" s="262"/>
      <c r="AD74" s="262"/>
      <c r="AE74" s="262"/>
      <c r="AF74" s="262"/>
      <c r="AG74" s="262"/>
      <c r="AH74" s="262"/>
      <c r="AI74" s="287">
        <v>0</v>
      </c>
      <c r="AJ74" s="287"/>
      <c r="AK74" s="287"/>
    </row>
    <row r="75" spans="1:37">
      <c r="A75" s="285"/>
      <c r="B75" s="285"/>
      <c r="C75" s="285"/>
      <c r="D75" s="285"/>
      <c r="E75" s="285"/>
      <c r="F75" s="285"/>
      <c r="G75" s="285"/>
      <c r="H75" s="285"/>
      <c r="I75" s="285"/>
      <c r="J75" s="285"/>
      <c r="K75" s="285"/>
      <c r="L75" s="261">
        <v>159</v>
      </c>
      <c r="M75" s="261"/>
      <c r="N75" s="262"/>
      <c r="O75" s="262"/>
      <c r="P75" s="262"/>
      <c r="Q75" s="262"/>
      <c r="R75" s="262"/>
      <c r="S75" s="262"/>
      <c r="T75" s="262"/>
      <c r="U75" s="262"/>
      <c r="V75" s="262"/>
      <c r="W75" s="262"/>
      <c r="X75" s="262"/>
      <c r="Y75" s="262"/>
      <c r="Z75" s="262"/>
      <c r="AA75" s="262"/>
      <c r="AB75" s="262"/>
      <c r="AC75" s="262"/>
      <c r="AD75" s="262"/>
      <c r="AE75" s="262"/>
      <c r="AF75" s="262"/>
      <c r="AG75" s="262"/>
      <c r="AH75" s="262"/>
      <c r="AI75" s="287">
        <v>0</v>
      </c>
      <c r="AJ75" s="287"/>
      <c r="AK75" s="287"/>
    </row>
    <row r="76" spans="1:37">
      <c r="A76" s="290" t="s">
        <v>307</v>
      </c>
      <c r="B76" s="290"/>
      <c r="C76" s="290"/>
      <c r="D76" s="290"/>
      <c r="E76" s="290"/>
      <c r="F76" s="290"/>
      <c r="G76" s="290"/>
      <c r="H76" s="290"/>
      <c r="I76" s="290"/>
      <c r="J76" s="290"/>
      <c r="K76" s="290"/>
      <c r="L76" s="261">
        <v>160</v>
      </c>
      <c r="M76" s="261"/>
      <c r="N76" s="289">
        <v>0</v>
      </c>
      <c r="O76" s="289"/>
      <c r="P76" s="289"/>
      <c r="Q76" s="289">
        <v>0</v>
      </c>
      <c r="R76" s="289"/>
      <c r="S76" s="289"/>
      <c r="T76" s="289">
        <v>0</v>
      </c>
      <c r="U76" s="289"/>
      <c r="V76" s="289"/>
      <c r="W76" s="289">
        <v>0</v>
      </c>
      <c r="X76" s="289"/>
      <c r="Y76" s="289"/>
      <c r="Z76" s="289">
        <v>0</v>
      </c>
      <c r="AA76" s="289"/>
      <c r="AB76" s="289"/>
      <c r="AC76" s="289">
        <v>1</v>
      </c>
      <c r="AD76" s="289"/>
      <c r="AE76" s="289"/>
      <c r="AF76" s="289">
        <v>0</v>
      </c>
      <c r="AG76" s="289"/>
      <c r="AH76" s="289"/>
      <c r="AI76" s="289">
        <v>1</v>
      </c>
      <c r="AJ76" s="289"/>
      <c r="AK76" s="289"/>
    </row>
    <row r="77" spans="1:37">
      <c r="A77" s="285" t="s">
        <v>81</v>
      </c>
      <c r="B77" s="285"/>
      <c r="C77" s="285"/>
      <c r="D77" s="285"/>
      <c r="E77" s="285"/>
      <c r="F77" s="285"/>
      <c r="G77" s="285"/>
      <c r="H77" s="285"/>
      <c r="I77" s="285"/>
      <c r="J77" s="285"/>
      <c r="K77" s="285"/>
      <c r="L77" s="288"/>
      <c r="M77" s="288"/>
      <c r="N77" s="262"/>
      <c r="O77" s="262"/>
      <c r="P77" s="262"/>
      <c r="Q77" s="262"/>
      <c r="R77" s="262"/>
      <c r="S77" s="262"/>
      <c r="T77" s="262"/>
      <c r="U77" s="262"/>
      <c r="V77" s="262"/>
      <c r="W77" s="262"/>
      <c r="X77" s="262"/>
      <c r="Y77" s="262"/>
      <c r="Z77" s="262"/>
      <c r="AA77" s="262"/>
      <c r="AB77" s="262"/>
      <c r="AC77" s="262"/>
      <c r="AD77" s="262"/>
      <c r="AE77" s="262"/>
      <c r="AF77" s="262"/>
      <c r="AG77" s="262"/>
      <c r="AH77" s="262"/>
      <c r="AI77" s="315"/>
      <c r="AJ77" s="315"/>
      <c r="AK77" s="315"/>
    </row>
    <row r="78" spans="1:37">
      <c r="A78" s="285" t="s">
        <v>308</v>
      </c>
      <c r="B78" s="285"/>
      <c r="C78" s="285"/>
      <c r="D78" s="285"/>
      <c r="E78" s="285"/>
      <c r="F78" s="285"/>
      <c r="G78" s="285"/>
      <c r="H78" s="285"/>
      <c r="I78" s="285"/>
      <c r="J78" s="285"/>
      <c r="K78" s="285"/>
      <c r="L78" s="261">
        <v>161</v>
      </c>
      <c r="M78" s="261"/>
      <c r="N78" s="262"/>
      <c r="O78" s="262"/>
      <c r="P78" s="262"/>
      <c r="Q78" s="262"/>
      <c r="R78" s="262"/>
      <c r="S78" s="262"/>
      <c r="T78" s="262"/>
      <c r="U78" s="262"/>
      <c r="V78" s="262"/>
      <c r="W78" s="262"/>
      <c r="X78" s="262"/>
      <c r="Y78" s="262"/>
      <c r="Z78" s="262"/>
      <c r="AA78" s="262"/>
      <c r="AB78" s="262"/>
      <c r="AC78" s="262"/>
      <c r="AD78" s="262"/>
      <c r="AE78" s="262"/>
      <c r="AF78" s="262"/>
      <c r="AG78" s="262"/>
      <c r="AH78" s="262"/>
      <c r="AI78" s="287">
        <v>0</v>
      </c>
      <c r="AJ78" s="287"/>
      <c r="AK78" s="287"/>
    </row>
    <row r="79" spans="1:37">
      <c r="A79" s="285" t="s">
        <v>296</v>
      </c>
      <c r="B79" s="285"/>
      <c r="C79" s="285"/>
      <c r="D79" s="285"/>
      <c r="E79" s="285"/>
      <c r="F79" s="285"/>
      <c r="G79" s="285"/>
      <c r="H79" s="285"/>
      <c r="I79" s="285"/>
      <c r="J79" s="285"/>
      <c r="K79" s="285"/>
      <c r="L79" s="261">
        <v>162</v>
      </c>
      <c r="M79" s="261"/>
      <c r="N79" s="262"/>
      <c r="O79" s="262"/>
      <c r="P79" s="262"/>
      <c r="Q79" s="262"/>
      <c r="R79" s="262"/>
      <c r="S79" s="262"/>
      <c r="T79" s="262"/>
      <c r="U79" s="262"/>
      <c r="V79" s="262"/>
      <c r="W79" s="262"/>
      <c r="X79" s="262"/>
      <c r="Y79" s="262"/>
      <c r="Z79" s="262"/>
      <c r="AA79" s="262"/>
      <c r="AB79" s="262"/>
      <c r="AC79" s="262"/>
      <c r="AD79" s="262"/>
      <c r="AE79" s="262"/>
      <c r="AF79" s="262"/>
      <c r="AG79" s="262"/>
      <c r="AH79" s="262"/>
      <c r="AI79" s="287">
        <v>0</v>
      </c>
      <c r="AJ79" s="287"/>
      <c r="AK79" s="287"/>
    </row>
    <row r="80" spans="1:37" ht="25.5" customHeight="1">
      <c r="A80" s="285" t="s">
        <v>309</v>
      </c>
      <c r="B80" s="285"/>
      <c r="C80" s="285"/>
      <c r="D80" s="285"/>
      <c r="E80" s="285"/>
      <c r="F80" s="285"/>
      <c r="G80" s="285"/>
      <c r="H80" s="285"/>
      <c r="I80" s="285"/>
      <c r="J80" s="285"/>
      <c r="K80" s="285"/>
      <c r="L80" s="261">
        <v>163</v>
      </c>
      <c r="M80" s="261"/>
      <c r="N80" s="262"/>
      <c r="O80" s="262"/>
      <c r="P80" s="262"/>
      <c r="Q80" s="262"/>
      <c r="R80" s="262"/>
      <c r="S80" s="262"/>
      <c r="T80" s="262"/>
      <c r="U80" s="262"/>
      <c r="V80" s="262"/>
      <c r="W80" s="262"/>
      <c r="X80" s="262"/>
      <c r="Y80" s="262"/>
      <c r="Z80" s="262"/>
      <c r="AA80" s="262"/>
      <c r="AB80" s="262"/>
      <c r="AC80" s="262"/>
      <c r="AD80" s="262"/>
      <c r="AE80" s="262"/>
      <c r="AF80" s="262"/>
      <c r="AG80" s="262"/>
      <c r="AH80" s="262"/>
      <c r="AI80" s="287">
        <v>0</v>
      </c>
      <c r="AJ80" s="287"/>
      <c r="AK80" s="287"/>
    </row>
    <row r="81" spans="1:37" ht="30" customHeight="1">
      <c r="A81" s="285" t="s">
        <v>310</v>
      </c>
      <c r="B81" s="285"/>
      <c r="C81" s="285"/>
      <c r="D81" s="285"/>
      <c r="E81" s="285"/>
      <c r="F81" s="285"/>
      <c r="G81" s="285"/>
      <c r="H81" s="285"/>
      <c r="I81" s="285"/>
      <c r="J81" s="285"/>
      <c r="K81" s="285"/>
      <c r="L81" s="261">
        <v>164</v>
      </c>
      <c r="M81" s="261"/>
      <c r="N81" s="262"/>
      <c r="O81" s="262"/>
      <c r="P81" s="262"/>
      <c r="Q81" s="262"/>
      <c r="R81" s="262"/>
      <c r="S81" s="262"/>
      <c r="T81" s="262"/>
      <c r="U81" s="262"/>
      <c r="V81" s="262"/>
      <c r="W81" s="262"/>
      <c r="X81" s="262"/>
      <c r="Y81" s="262"/>
      <c r="Z81" s="262"/>
      <c r="AA81" s="262"/>
      <c r="AB81" s="262"/>
      <c r="AC81" s="262"/>
      <c r="AD81" s="262"/>
      <c r="AE81" s="262"/>
      <c r="AF81" s="262"/>
      <c r="AG81" s="262"/>
      <c r="AH81" s="262"/>
      <c r="AI81" s="287">
        <v>0</v>
      </c>
      <c r="AJ81" s="287"/>
      <c r="AK81" s="287"/>
    </row>
    <row r="82" spans="1:37" ht="25.5" customHeight="1">
      <c r="A82" s="285" t="s">
        <v>311</v>
      </c>
      <c r="B82" s="285"/>
      <c r="C82" s="285"/>
      <c r="D82" s="285"/>
      <c r="E82" s="285"/>
      <c r="F82" s="285"/>
      <c r="G82" s="285"/>
      <c r="H82" s="285"/>
      <c r="I82" s="285"/>
      <c r="J82" s="285"/>
      <c r="K82" s="285"/>
      <c r="L82" s="261">
        <v>165</v>
      </c>
      <c r="M82" s="261"/>
      <c r="N82" s="262"/>
      <c r="O82" s="262"/>
      <c r="P82" s="262"/>
      <c r="Q82" s="262"/>
      <c r="R82" s="262"/>
      <c r="S82" s="262"/>
      <c r="T82" s="262"/>
      <c r="U82" s="262"/>
      <c r="V82" s="262"/>
      <c r="W82" s="262"/>
      <c r="X82" s="262"/>
      <c r="Y82" s="262"/>
      <c r="Z82" s="262"/>
      <c r="AA82" s="262"/>
      <c r="AB82" s="262"/>
      <c r="AC82" s="262"/>
      <c r="AD82" s="262"/>
      <c r="AE82" s="262"/>
      <c r="AF82" s="262"/>
      <c r="AG82" s="262"/>
      <c r="AH82" s="262"/>
      <c r="AI82" s="287">
        <v>0</v>
      </c>
      <c r="AJ82" s="287"/>
      <c r="AK82" s="287"/>
    </row>
    <row r="83" spans="1:37" ht="27" customHeight="1">
      <c r="A83" s="285" t="s">
        <v>313</v>
      </c>
      <c r="B83" s="285"/>
      <c r="C83" s="285"/>
      <c r="D83" s="285"/>
      <c r="E83" s="285"/>
      <c r="F83" s="285"/>
      <c r="G83" s="285"/>
      <c r="H83" s="285"/>
      <c r="I83" s="285"/>
      <c r="J83" s="285"/>
      <c r="K83" s="285"/>
      <c r="L83" s="261">
        <v>166</v>
      </c>
      <c r="M83" s="261"/>
      <c r="N83" s="262"/>
      <c r="O83" s="262"/>
      <c r="P83" s="262"/>
      <c r="Q83" s="262"/>
      <c r="R83" s="262"/>
      <c r="S83" s="262"/>
      <c r="T83" s="262"/>
      <c r="U83" s="262"/>
      <c r="V83" s="262"/>
      <c r="W83" s="262"/>
      <c r="X83" s="262"/>
      <c r="Y83" s="262"/>
      <c r="Z83" s="262"/>
      <c r="AA83" s="262"/>
      <c r="AB83" s="262"/>
      <c r="AC83" s="262">
        <v>1</v>
      </c>
      <c r="AD83" s="262"/>
      <c r="AE83" s="262"/>
      <c r="AF83" s="262"/>
      <c r="AG83" s="262"/>
      <c r="AH83" s="262"/>
      <c r="AI83" s="287">
        <v>1</v>
      </c>
      <c r="AJ83" s="287"/>
      <c r="AK83" s="287"/>
    </row>
    <row r="84" spans="1:37" ht="19.5" customHeight="1">
      <c r="A84" s="285" t="s">
        <v>302</v>
      </c>
      <c r="B84" s="285"/>
      <c r="C84" s="285"/>
      <c r="D84" s="285"/>
      <c r="E84" s="285"/>
      <c r="F84" s="285"/>
      <c r="G84" s="285"/>
      <c r="H84" s="285"/>
      <c r="I84" s="285"/>
      <c r="J84" s="285"/>
      <c r="K84" s="285"/>
      <c r="L84" s="261">
        <v>167</v>
      </c>
      <c r="M84" s="261"/>
      <c r="N84" s="262"/>
      <c r="O84" s="262"/>
      <c r="P84" s="262"/>
      <c r="Q84" s="262"/>
      <c r="R84" s="262"/>
      <c r="S84" s="262"/>
      <c r="T84" s="262"/>
      <c r="U84" s="262"/>
      <c r="V84" s="262"/>
      <c r="W84" s="262"/>
      <c r="X84" s="262"/>
      <c r="Y84" s="262"/>
      <c r="Z84" s="262"/>
      <c r="AA84" s="262"/>
      <c r="AB84" s="262"/>
      <c r="AC84" s="262"/>
      <c r="AD84" s="262"/>
      <c r="AE84" s="262"/>
      <c r="AF84" s="262"/>
      <c r="AG84" s="262"/>
      <c r="AH84" s="262"/>
      <c r="AI84" s="287">
        <v>0</v>
      </c>
      <c r="AJ84" s="287"/>
      <c r="AK84" s="287"/>
    </row>
    <row r="85" spans="1:37">
      <c r="A85" s="285"/>
      <c r="B85" s="285"/>
      <c r="C85" s="285"/>
      <c r="D85" s="285"/>
      <c r="E85" s="285"/>
      <c r="F85" s="285"/>
      <c r="G85" s="285"/>
      <c r="H85" s="285"/>
      <c r="I85" s="285"/>
      <c r="J85" s="285"/>
      <c r="K85" s="285"/>
      <c r="L85" s="261">
        <v>168</v>
      </c>
      <c r="M85" s="261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87">
        <v>0</v>
      </c>
      <c r="AJ85" s="287"/>
      <c r="AK85" s="287"/>
    </row>
    <row r="86" spans="1:37">
      <c r="A86" s="285"/>
      <c r="B86" s="285"/>
      <c r="C86" s="285"/>
      <c r="D86" s="285"/>
      <c r="E86" s="285"/>
      <c r="F86" s="285"/>
      <c r="G86" s="285"/>
      <c r="H86" s="285"/>
      <c r="I86" s="285"/>
      <c r="J86" s="285"/>
      <c r="K86" s="285"/>
      <c r="L86" s="261">
        <v>169</v>
      </c>
      <c r="M86" s="261"/>
      <c r="N86" s="262"/>
      <c r="O86" s="262"/>
      <c r="P86" s="262"/>
      <c r="Q86" s="262"/>
      <c r="R86" s="262"/>
      <c r="S86" s="262"/>
      <c r="T86" s="262"/>
      <c r="U86" s="262"/>
      <c r="V86" s="262"/>
      <c r="W86" s="262"/>
      <c r="X86" s="262"/>
      <c r="Y86" s="262"/>
      <c r="Z86" s="262"/>
      <c r="AA86" s="262"/>
      <c r="AB86" s="262"/>
      <c r="AC86" s="262"/>
      <c r="AD86" s="262"/>
      <c r="AE86" s="262"/>
      <c r="AF86" s="262"/>
      <c r="AG86" s="262"/>
      <c r="AH86" s="262"/>
      <c r="AI86" s="287">
        <v>0</v>
      </c>
      <c r="AJ86" s="287"/>
      <c r="AK86" s="287"/>
    </row>
    <row r="87" spans="1:37">
      <c r="A87" s="293" t="s">
        <v>318</v>
      </c>
      <c r="B87" s="293"/>
      <c r="C87" s="293"/>
      <c r="D87" s="293"/>
      <c r="E87" s="293"/>
      <c r="F87" s="293"/>
      <c r="G87" s="293"/>
      <c r="H87" s="293"/>
      <c r="I87" s="293"/>
      <c r="J87" s="293"/>
      <c r="K87" s="293"/>
      <c r="L87" s="261">
        <v>170</v>
      </c>
      <c r="M87" s="261"/>
      <c r="N87" s="262"/>
      <c r="O87" s="262"/>
      <c r="P87" s="262"/>
      <c r="Q87" s="262"/>
      <c r="R87" s="262"/>
      <c r="S87" s="262"/>
      <c r="T87" s="262"/>
      <c r="U87" s="262"/>
      <c r="V87" s="262"/>
      <c r="W87" s="262"/>
      <c r="X87" s="262"/>
      <c r="Y87" s="262"/>
      <c r="Z87" s="262"/>
      <c r="AA87" s="262"/>
      <c r="AB87" s="262"/>
      <c r="AC87" s="262"/>
      <c r="AD87" s="262"/>
      <c r="AE87" s="262"/>
      <c r="AF87" s="262"/>
      <c r="AG87" s="262"/>
      <c r="AH87" s="262"/>
      <c r="AI87" s="287">
        <v>0</v>
      </c>
      <c r="AJ87" s="287"/>
      <c r="AK87" s="287"/>
    </row>
    <row r="88" spans="1:37">
      <c r="A88" s="293" t="s">
        <v>319</v>
      </c>
      <c r="B88" s="293"/>
      <c r="C88" s="293"/>
      <c r="D88" s="293"/>
      <c r="E88" s="293"/>
      <c r="F88" s="293"/>
      <c r="G88" s="293"/>
      <c r="H88" s="293"/>
      <c r="I88" s="293"/>
      <c r="J88" s="293"/>
      <c r="K88" s="293"/>
      <c r="L88" s="261">
        <v>180</v>
      </c>
      <c r="M88" s="261"/>
      <c r="N88" s="262"/>
      <c r="O88" s="262"/>
      <c r="P88" s="262"/>
      <c r="Q88" s="262"/>
      <c r="R88" s="262"/>
      <c r="S88" s="262"/>
      <c r="T88" s="262"/>
      <c r="U88" s="262"/>
      <c r="V88" s="262"/>
      <c r="W88" s="262"/>
      <c r="X88" s="262"/>
      <c r="Y88" s="262"/>
      <c r="Z88" s="262"/>
      <c r="AA88" s="262"/>
      <c r="AB88" s="262"/>
      <c r="AC88" s="262"/>
      <c r="AD88" s="262"/>
      <c r="AE88" s="262"/>
      <c r="AF88" s="262"/>
      <c r="AG88" s="262"/>
      <c r="AH88" s="262"/>
      <c r="AI88" s="287">
        <v>0</v>
      </c>
      <c r="AJ88" s="287"/>
      <c r="AK88" s="287"/>
    </row>
    <row r="89" spans="1:37">
      <c r="A89" s="293" t="s">
        <v>320</v>
      </c>
      <c r="B89" s="293"/>
      <c r="C89" s="293"/>
      <c r="D89" s="293"/>
      <c r="E89" s="293"/>
      <c r="F89" s="293"/>
      <c r="G89" s="293"/>
      <c r="H89" s="293"/>
      <c r="I89" s="293"/>
      <c r="J89" s="293"/>
      <c r="K89" s="293"/>
      <c r="L89" s="261">
        <v>190</v>
      </c>
      <c r="M89" s="261"/>
      <c r="N89" s="262"/>
      <c r="O89" s="262"/>
      <c r="P89" s="262"/>
      <c r="Q89" s="262"/>
      <c r="R89" s="262"/>
      <c r="S89" s="262"/>
      <c r="T89" s="262"/>
      <c r="U89" s="262"/>
      <c r="V89" s="262"/>
      <c r="W89" s="262"/>
      <c r="X89" s="262"/>
      <c r="Y89" s="262"/>
      <c r="Z89" s="262"/>
      <c r="AA89" s="262"/>
      <c r="AB89" s="262"/>
      <c r="AC89" s="262"/>
      <c r="AD89" s="262"/>
      <c r="AE89" s="262"/>
      <c r="AF89" s="262"/>
      <c r="AG89" s="262"/>
      <c r="AH89" s="262"/>
      <c r="AI89" s="287">
        <v>0</v>
      </c>
      <c r="AJ89" s="287"/>
      <c r="AK89" s="287"/>
    </row>
    <row r="90" spans="1:37">
      <c r="A90" s="139" t="s">
        <v>321</v>
      </c>
      <c r="B90" s="140"/>
      <c r="C90" s="140"/>
      <c r="D90" s="320" t="s">
        <v>325</v>
      </c>
      <c r="E90" s="294"/>
      <c r="F90" s="294"/>
      <c r="G90" s="294"/>
      <c r="H90" s="140">
        <v>20</v>
      </c>
      <c r="I90" s="145">
        <v>18</v>
      </c>
      <c r="J90" s="134" t="s">
        <v>57</v>
      </c>
      <c r="K90" s="146"/>
      <c r="L90" s="321">
        <v>200</v>
      </c>
      <c r="M90" s="321"/>
      <c r="N90" s="262">
        <v>197</v>
      </c>
      <c r="O90" s="262"/>
      <c r="P90" s="262"/>
      <c r="Q90" s="262"/>
      <c r="R90" s="262"/>
      <c r="S90" s="262"/>
      <c r="T90" s="262"/>
      <c r="U90" s="262"/>
      <c r="V90" s="262"/>
      <c r="W90" s="262">
        <v>3</v>
      </c>
      <c r="X90" s="262"/>
      <c r="Y90" s="262"/>
      <c r="Z90" s="262">
        <v>210</v>
      </c>
      <c r="AA90" s="262"/>
      <c r="AB90" s="262"/>
      <c r="AC90" s="262">
        <v>85</v>
      </c>
      <c r="AD90" s="262"/>
      <c r="AE90" s="262"/>
      <c r="AF90" s="262"/>
      <c r="AG90" s="262"/>
      <c r="AH90" s="262"/>
      <c r="AI90" s="287">
        <v>495</v>
      </c>
      <c r="AJ90" s="287"/>
      <c r="AK90" s="287"/>
    </row>
    <row r="91" spans="1:37" ht="8.25" customHeight="1">
      <c r="A91" s="136"/>
      <c r="B91" s="142"/>
      <c r="C91" s="142"/>
      <c r="D91" s="147"/>
      <c r="E91" s="147"/>
      <c r="F91" s="147"/>
      <c r="G91" s="147"/>
      <c r="H91" s="142"/>
      <c r="I91" s="142"/>
      <c r="J91" s="142"/>
      <c r="K91" s="138"/>
      <c r="L91" s="321"/>
      <c r="M91" s="321"/>
      <c r="N91" s="262"/>
      <c r="O91" s="262"/>
      <c r="P91" s="262"/>
      <c r="Q91" s="262"/>
      <c r="R91" s="262"/>
      <c r="S91" s="262"/>
      <c r="T91" s="262"/>
      <c r="U91" s="262"/>
      <c r="V91" s="262"/>
      <c r="W91" s="262"/>
      <c r="X91" s="262"/>
      <c r="Y91" s="262"/>
      <c r="Z91" s="262"/>
      <c r="AA91" s="262"/>
      <c r="AB91" s="262"/>
      <c r="AC91" s="262"/>
      <c r="AD91" s="262"/>
      <c r="AE91" s="262"/>
      <c r="AF91" s="262"/>
      <c r="AG91" s="262"/>
      <c r="AH91" s="262"/>
      <c r="AI91" s="287"/>
      <c r="AJ91" s="287"/>
      <c r="AK91" s="287"/>
    </row>
    <row r="92" spans="1:37">
      <c r="A92" s="87"/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</row>
    <row r="93" spans="1:37">
      <c r="A93" s="87" t="s">
        <v>199</v>
      </c>
      <c r="B93" s="87"/>
      <c r="C93" s="87"/>
      <c r="D93" s="87"/>
      <c r="E93" s="87"/>
      <c r="F93" s="87"/>
      <c r="G93" s="87"/>
      <c r="H93" s="87"/>
      <c r="I93" s="87"/>
      <c r="J93" s="87"/>
      <c r="K93" s="87"/>
      <c r="L93" s="87"/>
      <c r="M93" s="318"/>
      <c r="N93" s="318"/>
      <c r="O93" s="318"/>
      <c r="P93" s="318"/>
      <c r="Q93" s="318"/>
      <c r="R93" s="318"/>
      <c r="S93" s="318"/>
      <c r="T93" s="87"/>
      <c r="U93" s="87"/>
      <c r="V93" s="87"/>
      <c r="W93" s="87"/>
      <c r="X93" s="87"/>
      <c r="Y93" s="87"/>
      <c r="Z93" s="87"/>
      <c r="AA93" s="87"/>
      <c r="AB93" s="87"/>
      <c r="AC93" s="319" t="str">
        <f>[1]Баланс!AA105</f>
        <v>М.А.Трусевич</v>
      </c>
      <c r="AD93" s="319"/>
      <c r="AE93" s="319"/>
      <c r="AF93" s="319"/>
      <c r="AG93" s="319"/>
      <c r="AH93" s="319"/>
      <c r="AI93" s="319"/>
      <c r="AJ93" s="319"/>
      <c r="AK93" s="319"/>
    </row>
    <row r="94" spans="1:37">
      <c r="A94" s="87"/>
      <c r="B94" s="89"/>
      <c r="C94" s="87"/>
      <c r="D94" s="89"/>
      <c r="E94" s="87"/>
      <c r="F94" s="87"/>
      <c r="G94" s="87"/>
      <c r="H94" s="87"/>
      <c r="I94" s="87"/>
      <c r="J94" s="87"/>
      <c r="K94" s="87"/>
      <c r="L94" s="87"/>
      <c r="M94" s="317" t="s">
        <v>16</v>
      </c>
      <c r="N94" s="317"/>
      <c r="O94" s="317"/>
      <c r="P94" s="317"/>
      <c r="Q94" s="317"/>
      <c r="R94" s="317"/>
      <c r="S94" s="317"/>
      <c r="T94" s="89"/>
      <c r="U94" s="89"/>
      <c r="V94" s="89"/>
      <c r="W94" s="89"/>
      <c r="X94" s="89"/>
      <c r="Y94" s="89"/>
      <c r="Z94" s="89"/>
      <c r="AA94" s="89"/>
      <c r="AB94" s="89"/>
      <c r="AC94" s="317" t="s">
        <v>200</v>
      </c>
      <c r="AD94" s="317"/>
      <c r="AE94" s="317"/>
      <c r="AF94" s="317"/>
      <c r="AG94" s="317"/>
      <c r="AH94" s="317"/>
      <c r="AI94" s="317"/>
      <c r="AJ94" s="317"/>
      <c r="AK94" s="317"/>
    </row>
    <row r="95" spans="1:37">
      <c r="A95" s="87"/>
      <c r="B95" s="89"/>
      <c r="C95" s="87"/>
      <c r="D95" s="89"/>
      <c r="E95" s="87"/>
      <c r="F95" s="87"/>
      <c r="G95" s="87"/>
      <c r="H95" s="87"/>
      <c r="I95" s="87"/>
      <c r="J95" s="87"/>
      <c r="K95" s="87"/>
      <c r="L95" s="87"/>
      <c r="M95" s="107"/>
      <c r="N95" s="107"/>
      <c r="O95" s="107"/>
      <c r="P95" s="107"/>
      <c r="Q95" s="107"/>
      <c r="R95" s="107"/>
      <c r="S95" s="107"/>
      <c r="T95" s="87"/>
      <c r="U95" s="87"/>
      <c r="V95" s="87"/>
      <c r="W95" s="87"/>
      <c r="X95" s="87"/>
      <c r="Y95" s="87"/>
      <c r="Z95" s="87"/>
      <c r="AA95" s="87"/>
      <c r="AB95" s="87"/>
      <c r="AC95" s="107"/>
      <c r="AD95" s="107"/>
      <c r="AE95" s="107"/>
      <c r="AF95" s="107"/>
      <c r="AG95" s="107"/>
      <c r="AH95" s="107"/>
      <c r="AI95" s="107"/>
      <c r="AJ95" s="107"/>
      <c r="AK95" s="107"/>
    </row>
    <row r="96" spans="1:37">
      <c r="A96" s="87" t="s">
        <v>201</v>
      </c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87"/>
      <c r="M96" s="322"/>
      <c r="N96" s="322"/>
      <c r="O96" s="322"/>
      <c r="P96" s="322"/>
      <c r="Q96" s="322"/>
      <c r="R96" s="322"/>
      <c r="S96" s="322"/>
      <c r="T96" s="87"/>
      <c r="U96" s="87"/>
      <c r="V96" s="87"/>
      <c r="W96" s="87"/>
      <c r="X96" s="87"/>
      <c r="Y96" s="87"/>
      <c r="Z96" s="87"/>
      <c r="AA96" s="87"/>
      <c r="AB96" s="87"/>
      <c r="AC96" s="323" t="str">
        <f>[1]Баланс!AA108</f>
        <v>Е.Л.Мордосевич</v>
      </c>
      <c r="AD96" s="323"/>
      <c r="AE96" s="323"/>
      <c r="AF96" s="323"/>
      <c r="AG96" s="323"/>
      <c r="AH96" s="323"/>
      <c r="AI96" s="323"/>
      <c r="AJ96" s="323"/>
      <c r="AK96" s="323"/>
    </row>
    <row r="97" spans="1:37">
      <c r="A97" s="89"/>
      <c r="B97" s="89"/>
      <c r="C97" s="89"/>
      <c r="D97" s="87"/>
      <c r="E97" s="87"/>
      <c r="F97" s="87"/>
      <c r="G97" s="87"/>
      <c r="H97" s="87"/>
      <c r="I97" s="87"/>
      <c r="J97" s="87"/>
      <c r="K97" s="87"/>
      <c r="L97" s="87"/>
      <c r="M97" s="317" t="s">
        <v>16</v>
      </c>
      <c r="N97" s="317"/>
      <c r="O97" s="317"/>
      <c r="P97" s="317"/>
      <c r="Q97" s="317"/>
      <c r="R97" s="317"/>
      <c r="S97" s="317"/>
      <c r="T97" s="89"/>
      <c r="U97" s="89"/>
      <c r="V97" s="89"/>
      <c r="W97" s="89"/>
      <c r="X97" s="89"/>
      <c r="Y97" s="89"/>
      <c r="Z97" s="89"/>
      <c r="AA97" s="89"/>
      <c r="AB97" s="89"/>
      <c r="AC97" s="317" t="s">
        <v>200</v>
      </c>
      <c r="AD97" s="317"/>
      <c r="AE97" s="317"/>
      <c r="AF97" s="317"/>
      <c r="AG97" s="317"/>
      <c r="AH97" s="317"/>
      <c r="AI97" s="317"/>
      <c r="AJ97" s="317"/>
      <c r="AK97" s="317"/>
    </row>
  </sheetData>
  <mergeCells count="647">
    <mergeCell ref="M97:S97"/>
    <mergeCell ref="AC97:AK97"/>
    <mergeCell ref="Z90:AB91"/>
    <mergeCell ref="AC90:AE91"/>
    <mergeCell ref="AF90:AH91"/>
    <mergeCell ref="AI90:AK91"/>
    <mergeCell ref="M93:S93"/>
    <mergeCell ref="AC93:AK93"/>
    <mergeCell ref="D90:G90"/>
    <mergeCell ref="L90:M91"/>
    <mergeCell ref="N90:P91"/>
    <mergeCell ref="Q90:S91"/>
    <mergeCell ref="T90:V91"/>
    <mergeCell ref="W90:Y91"/>
    <mergeCell ref="M94:S94"/>
    <mergeCell ref="AC94:AK94"/>
    <mergeCell ref="M96:S96"/>
    <mergeCell ref="AC96:AK96"/>
    <mergeCell ref="AI88:AK88"/>
    <mergeCell ref="A89:K89"/>
    <mergeCell ref="L89:M89"/>
    <mergeCell ref="N89:P89"/>
    <mergeCell ref="Q89:S89"/>
    <mergeCell ref="T89:V89"/>
    <mergeCell ref="W89:Y89"/>
    <mergeCell ref="Z89:AB89"/>
    <mergeCell ref="AC89:AE89"/>
    <mergeCell ref="AF89:AH89"/>
    <mergeCell ref="AI89:AK89"/>
    <mergeCell ref="A88:K88"/>
    <mergeCell ref="L88:M88"/>
    <mergeCell ref="N88:P88"/>
    <mergeCell ref="Q88:S88"/>
    <mergeCell ref="T88:V88"/>
    <mergeCell ref="W88:Y88"/>
    <mergeCell ref="Z88:AB88"/>
    <mergeCell ref="AC88:AE88"/>
    <mergeCell ref="AF88:AH88"/>
    <mergeCell ref="AI86:AK86"/>
    <mergeCell ref="A87:K87"/>
    <mergeCell ref="L87:M87"/>
    <mergeCell ref="N87:P87"/>
    <mergeCell ref="Q87:S87"/>
    <mergeCell ref="T87:V87"/>
    <mergeCell ref="W87:Y87"/>
    <mergeCell ref="Z87:AB87"/>
    <mergeCell ref="AC87:AE87"/>
    <mergeCell ref="AF87:AH87"/>
    <mergeCell ref="AI87:AK87"/>
    <mergeCell ref="A86:K86"/>
    <mergeCell ref="L86:M86"/>
    <mergeCell ref="N86:P86"/>
    <mergeCell ref="Q86:S86"/>
    <mergeCell ref="T86:V86"/>
    <mergeCell ref="W86:Y86"/>
    <mergeCell ref="Z86:AB86"/>
    <mergeCell ref="AC86:AE86"/>
    <mergeCell ref="AF86:AH86"/>
    <mergeCell ref="AI84:AK84"/>
    <mergeCell ref="A85:K85"/>
    <mergeCell ref="L85:M85"/>
    <mergeCell ref="N85:P85"/>
    <mergeCell ref="Q85:S85"/>
    <mergeCell ref="T85:V85"/>
    <mergeCell ref="W85:Y85"/>
    <mergeCell ref="Z85:AB85"/>
    <mergeCell ref="AC85:AE85"/>
    <mergeCell ref="AF85:AH85"/>
    <mergeCell ref="AI85:AK85"/>
    <mergeCell ref="A84:K84"/>
    <mergeCell ref="L84:M84"/>
    <mergeCell ref="N84:P84"/>
    <mergeCell ref="Q84:S84"/>
    <mergeCell ref="T84:V84"/>
    <mergeCell ref="W84:Y84"/>
    <mergeCell ref="Z84:AB84"/>
    <mergeCell ref="AC84:AE84"/>
    <mergeCell ref="AF84:AH84"/>
    <mergeCell ref="AI82:AK82"/>
    <mergeCell ref="A83:K83"/>
    <mergeCell ref="L83:M83"/>
    <mergeCell ref="N83:P83"/>
    <mergeCell ref="Q83:S83"/>
    <mergeCell ref="T83:V83"/>
    <mergeCell ref="W83:Y83"/>
    <mergeCell ref="Z83:AB83"/>
    <mergeCell ref="AC83:AE83"/>
    <mergeCell ref="AF83:AH83"/>
    <mergeCell ref="AI83:AK83"/>
    <mergeCell ref="A82:K82"/>
    <mergeCell ref="L82:M82"/>
    <mergeCell ref="N82:P82"/>
    <mergeCell ref="Q82:S82"/>
    <mergeCell ref="T82:V82"/>
    <mergeCell ref="W82:Y82"/>
    <mergeCell ref="Z82:AB82"/>
    <mergeCell ref="AC82:AE82"/>
    <mergeCell ref="AF82:AH82"/>
    <mergeCell ref="AI80:AK80"/>
    <mergeCell ref="A81:K81"/>
    <mergeCell ref="L81:M81"/>
    <mergeCell ref="N81:P81"/>
    <mergeCell ref="Q81:S81"/>
    <mergeCell ref="T81:V81"/>
    <mergeCell ref="W81:Y81"/>
    <mergeCell ref="Z81:AB81"/>
    <mergeCell ref="AC81:AE81"/>
    <mergeCell ref="AF81:AH81"/>
    <mergeCell ref="AI81:AK81"/>
    <mergeCell ref="A80:K80"/>
    <mergeCell ref="L80:M80"/>
    <mergeCell ref="N80:P80"/>
    <mergeCell ref="Q80:S80"/>
    <mergeCell ref="T80:V80"/>
    <mergeCell ref="W80:Y80"/>
    <mergeCell ref="Z80:AB80"/>
    <mergeCell ref="AC80:AE80"/>
    <mergeCell ref="AF80:AH80"/>
    <mergeCell ref="AI78:AK78"/>
    <mergeCell ref="A79:K79"/>
    <mergeCell ref="L79:M79"/>
    <mergeCell ref="N79:P79"/>
    <mergeCell ref="Q79:S79"/>
    <mergeCell ref="T79:V79"/>
    <mergeCell ref="W79:Y79"/>
    <mergeCell ref="Z79:AB79"/>
    <mergeCell ref="AC79:AE79"/>
    <mergeCell ref="AF79:AH79"/>
    <mergeCell ref="AI79:AK79"/>
    <mergeCell ref="A78:K78"/>
    <mergeCell ref="L78:M78"/>
    <mergeCell ref="N78:P78"/>
    <mergeCell ref="Q78:S78"/>
    <mergeCell ref="T78:V78"/>
    <mergeCell ref="W78:Y78"/>
    <mergeCell ref="Z78:AB78"/>
    <mergeCell ref="AC78:AE78"/>
    <mergeCell ref="AF78:AH78"/>
    <mergeCell ref="AI76:AK76"/>
    <mergeCell ref="A77:K77"/>
    <mergeCell ref="L77:M77"/>
    <mergeCell ref="N77:P77"/>
    <mergeCell ref="Q77:S77"/>
    <mergeCell ref="T77:V77"/>
    <mergeCell ref="W77:Y77"/>
    <mergeCell ref="Z77:AB77"/>
    <mergeCell ref="AC77:AE77"/>
    <mergeCell ref="AF77:AH77"/>
    <mergeCell ref="AI77:AK77"/>
    <mergeCell ref="A76:K76"/>
    <mergeCell ref="L76:M76"/>
    <mergeCell ref="N76:P76"/>
    <mergeCell ref="Q76:S76"/>
    <mergeCell ref="T76:V76"/>
    <mergeCell ref="W76:Y76"/>
    <mergeCell ref="Z76:AB76"/>
    <mergeCell ref="AC76:AE76"/>
    <mergeCell ref="AF76:AH76"/>
    <mergeCell ref="AI74:AK74"/>
    <mergeCell ref="A75:K75"/>
    <mergeCell ref="L75:M75"/>
    <mergeCell ref="N75:P75"/>
    <mergeCell ref="Q75:S75"/>
    <mergeCell ref="T75:V75"/>
    <mergeCell ref="W75:Y75"/>
    <mergeCell ref="Z75:AB75"/>
    <mergeCell ref="AC75:AE75"/>
    <mergeCell ref="AF75:AH75"/>
    <mergeCell ref="AI75:AK75"/>
    <mergeCell ref="A74:K74"/>
    <mergeCell ref="L74:M74"/>
    <mergeCell ref="N74:P74"/>
    <mergeCell ref="Q74:S74"/>
    <mergeCell ref="T74:V74"/>
    <mergeCell ref="W74:Y74"/>
    <mergeCell ref="Z74:AB74"/>
    <mergeCell ref="AC74:AE74"/>
    <mergeCell ref="AF74:AH74"/>
    <mergeCell ref="AI72:AK72"/>
    <mergeCell ref="A73:K73"/>
    <mergeCell ref="L73:M73"/>
    <mergeCell ref="N73:P73"/>
    <mergeCell ref="Q73:S73"/>
    <mergeCell ref="T73:V73"/>
    <mergeCell ref="W73:Y73"/>
    <mergeCell ref="Z73:AB73"/>
    <mergeCell ref="AC73:AE73"/>
    <mergeCell ref="AF73:AH73"/>
    <mergeCell ref="AI73:AK73"/>
    <mergeCell ref="A72:K72"/>
    <mergeCell ref="L72:M72"/>
    <mergeCell ref="N72:P72"/>
    <mergeCell ref="Q72:S72"/>
    <mergeCell ref="T72:V72"/>
    <mergeCell ref="W72:Y72"/>
    <mergeCell ref="Z72:AB72"/>
    <mergeCell ref="AC72:AE72"/>
    <mergeCell ref="AF72:AH72"/>
    <mergeCell ref="AI70:AK70"/>
    <mergeCell ref="A71:K71"/>
    <mergeCell ref="L71:M71"/>
    <mergeCell ref="N71:P71"/>
    <mergeCell ref="Q71:S71"/>
    <mergeCell ref="T71:V71"/>
    <mergeCell ref="W71:Y71"/>
    <mergeCell ref="Z71:AB71"/>
    <mergeCell ref="AC71:AE71"/>
    <mergeCell ref="AF71:AH71"/>
    <mergeCell ref="AI71:AK71"/>
    <mergeCell ref="A70:K70"/>
    <mergeCell ref="L70:M70"/>
    <mergeCell ref="N70:P70"/>
    <mergeCell ref="Q70:S70"/>
    <mergeCell ref="T70:V70"/>
    <mergeCell ref="W70:Y70"/>
    <mergeCell ref="Z70:AB70"/>
    <mergeCell ref="AC70:AE70"/>
    <mergeCell ref="AF70:AH70"/>
    <mergeCell ref="AI68:AK68"/>
    <mergeCell ref="A69:K69"/>
    <mergeCell ref="L69:M69"/>
    <mergeCell ref="N69:P69"/>
    <mergeCell ref="Q69:S69"/>
    <mergeCell ref="T69:V69"/>
    <mergeCell ref="W69:Y69"/>
    <mergeCell ref="Z69:AB69"/>
    <mergeCell ref="AC69:AE69"/>
    <mergeCell ref="AF69:AH69"/>
    <mergeCell ref="AI69:AK69"/>
    <mergeCell ref="A68:K68"/>
    <mergeCell ref="L68:M68"/>
    <mergeCell ref="N68:P68"/>
    <mergeCell ref="Q68:S68"/>
    <mergeCell ref="T68:V68"/>
    <mergeCell ref="W68:Y68"/>
    <mergeCell ref="Z68:AB68"/>
    <mergeCell ref="AC68:AE68"/>
    <mergeCell ref="AF68:AH68"/>
    <mergeCell ref="Z66:AB66"/>
    <mergeCell ref="AC66:AE66"/>
    <mergeCell ref="AF66:AH66"/>
    <mergeCell ref="AI66:AK66"/>
    <mergeCell ref="A67:K67"/>
    <mergeCell ref="L67:M67"/>
    <mergeCell ref="N67:P67"/>
    <mergeCell ref="Q67:S67"/>
    <mergeCell ref="T67:V67"/>
    <mergeCell ref="W67:Y67"/>
    <mergeCell ref="A66:K66"/>
    <mergeCell ref="L66:M66"/>
    <mergeCell ref="N66:P66"/>
    <mergeCell ref="Q66:S66"/>
    <mergeCell ref="T66:V66"/>
    <mergeCell ref="W66:Y66"/>
    <mergeCell ref="Z67:AB67"/>
    <mergeCell ref="AC67:AE67"/>
    <mergeCell ref="AF67:AH67"/>
    <mergeCell ref="AI67:AK67"/>
    <mergeCell ref="AI64:AK65"/>
    <mergeCell ref="A65:K65"/>
    <mergeCell ref="W61:Y63"/>
    <mergeCell ref="Z61:AB63"/>
    <mergeCell ref="AC61:AE63"/>
    <mergeCell ref="AF61:AH63"/>
    <mergeCell ref="AI61:AK63"/>
    <mergeCell ref="B64:G64"/>
    <mergeCell ref="L64:M65"/>
    <mergeCell ref="N64:P65"/>
    <mergeCell ref="Q64:S65"/>
    <mergeCell ref="T64:V65"/>
    <mergeCell ref="A61:K61"/>
    <mergeCell ref="L61:M63"/>
    <mergeCell ref="N61:P63"/>
    <mergeCell ref="Q61:S63"/>
    <mergeCell ref="T61:V63"/>
    <mergeCell ref="W64:Y65"/>
    <mergeCell ref="Z64:AB65"/>
    <mergeCell ref="AC64:AE65"/>
    <mergeCell ref="AF64:AH65"/>
    <mergeCell ref="AI59:AK59"/>
    <mergeCell ref="A60:K60"/>
    <mergeCell ref="L60:M60"/>
    <mergeCell ref="N60:P60"/>
    <mergeCell ref="Q60:S60"/>
    <mergeCell ref="T60:V60"/>
    <mergeCell ref="W60:Y60"/>
    <mergeCell ref="Z60:AB60"/>
    <mergeCell ref="AC60:AE60"/>
    <mergeCell ref="AF60:AH60"/>
    <mergeCell ref="AI60:AK60"/>
    <mergeCell ref="A59:K59"/>
    <mergeCell ref="L59:M59"/>
    <mergeCell ref="N59:P59"/>
    <mergeCell ref="Q59:S59"/>
    <mergeCell ref="T59:V59"/>
    <mergeCell ref="W59:Y59"/>
    <mergeCell ref="Z59:AB59"/>
    <mergeCell ref="AC59:AE59"/>
    <mergeCell ref="AF59:AH59"/>
    <mergeCell ref="AI55:AK56"/>
    <mergeCell ref="F57:G57"/>
    <mergeCell ref="L57:M58"/>
    <mergeCell ref="N57:P58"/>
    <mergeCell ref="Q57:S58"/>
    <mergeCell ref="T57:V58"/>
    <mergeCell ref="W57:Y58"/>
    <mergeCell ref="Z57:AB58"/>
    <mergeCell ref="AC57:AE58"/>
    <mergeCell ref="AF57:AH58"/>
    <mergeCell ref="AI57:AK58"/>
    <mergeCell ref="D55:H55"/>
    <mergeCell ref="L55:M56"/>
    <mergeCell ref="N55:P56"/>
    <mergeCell ref="Q55:S56"/>
    <mergeCell ref="T55:V56"/>
    <mergeCell ref="W55:Y56"/>
    <mergeCell ref="Z55:AB56"/>
    <mergeCell ref="AC55:AE56"/>
    <mergeCell ref="AF55:AH56"/>
    <mergeCell ref="AI53:AK53"/>
    <mergeCell ref="A54:K54"/>
    <mergeCell ref="L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53:K53"/>
    <mergeCell ref="L53:M53"/>
    <mergeCell ref="N53:P53"/>
    <mergeCell ref="Q53:S53"/>
    <mergeCell ref="T53:V53"/>
    <mergeCell ref="W53:Y53"/>
    <mergeCell ref="Z53:AB53"/>
    <mergeCell ref="AC53:AE53"/>
    <mergeCell ref="AF53:AH53"/>
    <mergeCell ref="AI51:AK51"/>
    <mergeCell ref="A52:K52"/>
    <mergeCell ref="L52:M52"/>
    <mergeCell ref="N52:P52"/>
    <mergeCell ref="Q52:S52"/>
    <mergeCell ref="T52:V52"/>
    <mergeCell ref="W52:Y52"/>
    <mergeCell ref="Z52:AB52"/>
    <mergeCell ref="AC52:AE52"/>
    <mergeCell ref="AF52:AH52"/>
    <mergeCell ref="AI52:AK52"/>
    <mergeCell ref="A51:K51"/>
    <mergeCell ref="L51:M51"/>
    <mergeCell ref="N51:P51"/>
    <mergeCell ref="Q51:S51"/>
    <mergeCell ref="T51:V51"/>
    <mergeCell ref="W51:Y51"/>
    <mergeCell ref="Z51:AB51"/>
    <mergeCell ref="AC51:AE51"/>
    <mergeCell ref="AF51:AH51"/>
    <mergeCell ref="AI49:AK49"/>
    <mergeCell ref="A50:K50"/>
    <mergeCell ref="L50:M50"/>
    <mergeCell ref="N50:P50"/>
    <mergeCell ref="Q50:S50"/>
    <mergeCell ref="T50:V50"/>
    <mergeCell ref="W50:Y50"/>
    <mergeCell ref="Z50:AB50"/>
    <mergeCell ref="AC50:AE50"/>
    <mergeCell ref="AF50:AH50"/>
    <mergeCell ref="AI50:AK50"/>
    <mergeCell ref="A49:K49"/>
    <mergeCell ref="L49:M49"/>
    <mergeCell ref="N49:P49"/>
    <mergeCell ref="Q49:S49"/>
    <mergeCell ref="T49:V49"/>
    <mergeCell ref="W49:Y49"/>
    <mergeCell ref="Z49:AB49"/>
    <mergeCell ref="AC49:AE49"/>
    <mergeCell ref="AF49:AH49"/>
    <mergeCell ref="AI47:AK47"/>
    <mergeCell ref="A48:K48"/>
    <mergeCell ref="L48:M48"/>
    <mergeCell ref="N48:P48"/>
    <mergeCell ref="Q48:S48"/>
    <mergeCell ref="T48:V48"/>
    <mergeCell ref="W48:Y48"/>
    <mergeCell ref="Z48:AB48"/>
    <mergeCell ref="AC48:AE48"/>
    <mergeCell ref="AF48:AH48"/>
    <mergeCell ref="AI48:AK48"/>
    <mergeCell ref="A47:K47"/>
    <mergeCell ref="L47:M47"/>
    <mergeCell ref="N47:P47"/>
    <mergeCell ref="Q47:S47"/>
    <mergeCell ref="T47:V47"/>
    <mergeCell ref="W47:Y47"/>
    <mergeCell ref="Z47:AB47"/>
    <mergeCell ref="AC47:AE47"/>
    <mergeCell ref="AF47:AH47"/>
    <mergeCell ref="AI45:AK45"/>
    <mergeCell ref="A46:K46"/>
    <mergeCell ref="L46:M46"/>
    <mergeCell ref="N46:P46"/>
    <mergeCell ref="Q46:S46"/>
    <mergeCell ref="T46:V46"/>
    <mergeCell ref="W46:Y46"/>
    <mergeCell ref="Z46:AB46"/>
    <mergeCell ref="AC46:AE46"/>
    <mergeCell ref="AF46:AH46"/>
    <mergeCell ref="AI46:AK46"/>
    <mergeCell ref="A45:K45"/>
    <mergeCell ref="L45:M45"/>
    <mergeCell ref="N45:P45"/>
    <mergeCell ref="Q45:S45"/>
    <mergeCell ref="T45:V45"/>
    <mergeCell ref="W45:Y45"/>
    <mergeCell ref="Z45:AB45"/>
    <mergeCell ref="AC45:AE45"/>
    <mergeCell ref="AF45:AH45"/>
    <mergeCell ref="AI43:AK43"/>
    <mergeCell ref="A44:K44"/>
    <mergeCell ref="L44:M44"/>
    <mergeCell ref="N44:P44"/>
    <mergeCell ref="Q44:S44"/>
    <mergeCell ref="T44:V44"/>
    <mergeCell ref="W44:Y44"/>
    <mergeCell ref="Z44:AB44"/>
    <mergeCell ref="AC44:AE44"/>
    <mergeCell ref="AF44:AH44"/>
    <mergeCell ref="AI44:AK44"/>
    <mergeCell ref="A43:K43"/>
    <mergeCell ref="L43:M43"/>
    <mergeCell ref="N43:P43"/>
    <mergeCell ref="Q43:S43"/>
    <mergeCell ref="T43:V43"/>
    <mergeCell ref="W43:Y43"/>
    <mergeCell ref="Z43:AB43"/>
    <mergeCell ref="AC43:AE43"/>
    <mergeCell ref="AF43:AH43"/>
    <mergeCell ref="AI41:AK41"/>
    <mergeCell ref="A42:K42"/>
    <mergeCell ref="L42:M42"/>
    <mergeCell ref="N42:P42"/>
    <mergeCell ref="Q42:S42"/>
    <mergeCell ref="T42:V42"/>
    <mergeCell ref="W42:Y42"/>
    <mergeCell ref="Z42:AB42"/>
    <mergeCell ref="AC42:AE42"/>
    <mergeCell ref="AF42:AH42"/>
    <mergeCell ref="AI42:AK42"/>
    <mergeCell ref="A41:K41"/>
    <mergeCell ref="L41:M41"/>
    <mergeCell ref="N41:P41"/>
    <mergeCell ref="Q41:S41"/>
    <mergeCell ref="T41:V41"/>
    <mergeCell ref="W41:Y41"/>
    <mergeCell ref="Z41:AB41"/>
    <mergeCell ref="AC41:AE41"/>
    <mergeCell ref="AF41:AH41"/>
    <mergeCell ref="AI39:AK39"/>
    <mergeCell ref="A40:K40"/>
    <mergeCell ref="L40:M40"/>
    <mergeCell ref="N40:P40"/>
    <mergeCell ref="Q40:S40"/>
    <mergeCell ref="T40:V40"/>
    <mergeCell ref="W40:Y40"/>
    <mergeCell ref="Z40:AB40"/>
    <mergeCell ref="AC40:AE40"/>
    <mergeCell ref="AF40:AH40"/>
    <mergeCell ref="AI40:AK40"/>
    <mergeCell ref="A39:K39"/>
    <mergeCell ref="L39:M39"/>
    <mergeCell ref="N39:P39"/>
    <mergeCell ref="Q39:S39"/>
    <mergeCell ref="T39:V39"/>
    <mergeCell ref="W39:Y39"/>
    <mergeCell ref="Z39:AB39"/>
    <mergeCell ref="AC39:AE39"/>
    <mergeCell ref="AF39:AH39"/>
    <mergeCell ref="AI37:AK37"/>
    <mergeCell ref="A38:K38"/>
    <mergeCell ref="L38:M38"/>
    <mergeCell ref="N38:P38"/>
    <mergeCell ref="Q38:S38"/>
    <mergeCell ref="T38:V38"/>
    <mergeCell ref="W38:Y38"/>
    <mergeCell ref="Z38:AB38"/>
    <mergeCell ref="AC38:AE38"/>
    <mergeCell ref="AF38:AH38"/>
    <mergeCell ref="AI38:AK38"/>
    <mergeCell ref="A37:K37"/>
    <mergeCell ref="L37:M37"/>
    <mergeCell ref="N37:P37"/>
    <mergeCell ref="Q37:S37"/>
    <mergeCell ref="T37:V37"/>
    <mergeCell ref="W37:Y37"/>
    <mergeCell ref="Z37:AB37"/>
    <mergeCell ref="AC37:AE37"/>
    <mergeCell ref="AF37:AH37"/>
    <mergeCell ref="AI35:AK35"/>
    <mergeCell ref="A36:K36"/>
    <mergeCell ref="L36:M36"/>
    <mergeCell ref="N36:P36"/>
    <mergeCell ref="Q36:S36"/>
    <mergeCell ref="T36:V36"/>
    <mergeCell ref="W36:Y36"/>
    <mergeCell ref="Z36:AB36"/>
    <mergeCell ref="AC36:AE36"/>
    <mergeCell ref="AF36:AH36"/>
    <mergeCell ref="AI36:AK36"/>
    <mergeCell ref="A35:K35"/>
    <mergeCell ref="L35:M35"/>
    <mergeCell ref="N35:P35"/>
    <mergeCell ref="Q35:S35"/>
    <mergeCell ref="T35:V35"/>
    <mergeCell ref="W35:Y35"/>
    <mergeCell ref="Z35:AB35"/>
    <mergeCell ref="AC35:AE35"/>
    <mergeCell ref="AF35:AH35"/>
    <mergeCell ref="AI33:AK33"/>
    <mergeCell ref="A34:K34"/>
    <mergeCell ref="L34:M34"/>
    <mergeCell ref="N34:P34"/>
    <mergeCell ref="Q34:S34"/>
    <mergeCell ref="T34:V34"/>
    <mergeCell ref="W34:Y34"/>
    <mergeCell ref="Z34:AB34"/>
    <mergeCell ref="AC34:AE34"/>
    <mergeCell ref="AF34:AH34"/>
    <mergeCell ref="AI34:AK34"/>
    <mergeCell ref="A33:K33"/>
    <mergeCell ref="L33:M33"/>
    <mergeCell ref="N33:P33"/>
    <mergeCell ref="Q33:S33"/>
    <mergeCell ref="T33:V33"/>
    <mergeCell ref="W33:Y33"/>
    <mergeCell ref="Z33:AB33"/>
    <mergeCell ref="AC33:AE33"/>
    <mergeCell ref="AF33:AH33"/>
    <mergeCell ref="AI31:AK31"/>
    <mergeCell ref="A32:K32"/>
    <mergeCell ref="L32:M32"/>
    <mergeCell ref="N32:P32"/>
    <mergeCell ref="Q32:S32"/>
    <mergeCell ref="T32:V32"/>
    <mergeCell ref="W32:Y32"/>
    <mergeCell ref="Z32:AB32"/>
    <mergeCell ref="AC32:AE32"/>
    <mergeCell ref="AF32:AH32"/>
    <mergeCell ref="AI32:AK32"/>
    <mergeCell ref="A31:K31"/>
    <mergeCell ref="L31:M31"/>
    <mergeCell ref="N31:P31"/>
    <mergeCell ref="Q31:S31"/>
    <mergeCell ref="T31:V31"/>
    <mergeCell ref="W31:Y31"/>
    <mergeCell ref="Z31:AB31"/>
    <mergeCell ref="AC31:AE31"/>
    <mergeCell ref="AF31:AH31"/>
    <mergeCell ref="AI26:AK28"/>
    <mergeCell ref="B29:G29"/>
    <mergeCell ref="J29:K29"/>
    <mergeCell ref="L29:M30"/>
    <mergeCell ref="N29:P30"/>
    <mergeCell ref="Q29:S30"/>
    <mergeCell ref="T29:V30"/>
    <mergeCell ref="W29:Y30"/>
    <mergeCell ref="Z29:AB30"/>
    <mergeCell ref="AC29:AE30"/>
    <mergeCell ref="AF29:AH30"/>
    <mergeCell ref="AI29:AK30"/>
    <mergeCell ref="A30:K30"/>
    <mergeCell ref="A26:K26"/>
    <mergeCell ref="L26:M28"/>
    <mergeCell ref="N26:P28"/>
    <mergeCell ref="Q26:S28"/>
    <mergeCell ref="T26:V28"/>
    <mergeCell ref="W26:Y28"/>
    <mergeCell ref="Z26:AB28"/>
    <mergeCell ref="AC26:AE28"/>
    <mergeCell ref="AF26:AH28"/>
    <mergeCell ref="AI24:AK24"/>
    <mergeCell ref="A25:K25"/>
    <mergeCell ref="L25:M25"/>
    <mergeCell ref="N25:P25"/>
    <mergeCell ref="Q25:S25"/>
    <mergeCell ref="T25:V25"/>
    <mergeCell ref="W25:Y25"/>
    <mergeCell ref="Z25:AB25"/>
    <mergeCell ref="AC25:AE25"/>
    <mergeCell ref="AF25:AH25"/>
    <mergeCell ref="AI25:AK25"/>
    <mergeCell ref="A24:K24"/>
    <mergeCell ref="L24:M24"/>
    <mergeCell ref="N24:P24"/>
    <mergeCell ref="Q24:S24"/>
    <mergeCell ref="T24:V24"/>
    <mergeCell ref="W24:Y24"/>
    <mergeCell ref="Z24:AB24"/>
    <mergeCell ref="AC24:AE24"/>
    <mergeCell ref="AF24:AH24"/>
    <mergeCell ref="AI21:AK21"/>
    <mergeCell ref="L22:M23"/>
    <mergeCell ref="N22:P23"/>
    <mergeCell ref="Q22:S23"/>
    <mergeCell ref="T22:V23"/>
    <mergeCell ref="W22:Y23"/>
    <mergeCell ref="Z22:AB23"/>
    <mergeCell ref="AC22:AE23"/>
    <mergeCell ref="AF22:AH23"/>
    <mergeCell ref="AI22:AK23"/>
    <mergeCell ref="A21:K21"/>
    <mergeCell ref="L21:M21"/>
    <mergeCell ref="N21:P21"/>
    <mergeCell ref="Q21:S21"/>
    <mergeCell ref="T21:V21"/>
    <mergeCell ref="W21:Y21"/>
    <mergeCell ref="Z21:AB21"/>
    <mergeCell ref="AC21:AE21"/>
    <mergeCell ref="AF21:AH21"/>
    <mergeCell ref="A17:O17"/>
    <mergeCell ref="P17:AK17"/>
    <mergeCell ref="A18:O18"/>
    <mergeCell ref="P18:AK18"/>
    <mergeCell ref="A20:K20"/>
    <mergeCell ref="L20:M20"/>
    <mergeCell ref="N20:P20"/>
    <mergeCell ref="Q20:S20"/>
    <mergeCell ref="T20:V20"/>
    <mergeCell ref="W20:Y20"/>
    <mergeCell ref="Z20:AB20"/>
    <mergeCell ref="AC20:AE20"/>
    <mergeCell ref="AF20:AH20"/>
    <mergeCell ref="AI20:AK20"/>
    <mergeCell ref="A14:O14"/>
    <mergeCell ref="P14:AK14"/>
    <mergeCell ref="A15:O15"/>
    <mergeCell ref="P15:AK15"/>
    <mergeCell ref="A16:O16"/>
    <mergeCell ref="P16:AK16"/>
    <mergeCell ref="A7:AK7"/>
    <mergeCell ref="A12:O12"/>
    <mergeCell ref="P12:AK12"/>
    <mergeCell ref="A13:O13"/>
    <mergeCell ref="P13:AK13"/>
    <mergeCell ref="O9:T9"/>
    <mergeCell ref="H8:AC8"/>
  </mergeCells>
  <dataValidations count="1">
    <dataValidation type="decimal" operator="greaterThanOrEqual" allowBlank="1" showInputMessage="1" showErrorMessage="1" prompt="Значение в данную ячейку вносится без знака &quot;-&quot;." sqref="Q22:V23 Q57:V58">
      <formula1>0</formula1>
    </dataValidation>
  </dataValidations>
  <pageMargins left="0.23622047244094488" right="0.23622047244094488" top="0.19685039370078741" bottom="0.19685039370078741" header="0" footer="0"/>
  <pageSetup paperSize="9" orientation="portrait" verticalDpi="0" r:id="rId1"/>
  <ignoredErrors>
    <ignoredError sqref="AC9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2"/>
  <sheetViews>
    <sheetView showGridLines="0" topLeftCell="A4" workbookViewId="0">
      <selection activeCell="R59" sqref="R59:S59"/>
    </sheetView>
  </sheetViews>
  <sheetFormatPr defaultColWidth="2.7109375" defaultRowHeight="15"/>
  <cols>
    <col min="4" max="4" width="4.42578125" bestFit="1" customWidth="1"/>
    <col min="35" max="35" width="2.85546875" customWidth="1"/>
  </cols>
  <sheetData>
    <row r="1" spans="1:35">
      <c r="A1" s="87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148" t="s">
        <v>282</v>
      </c>
      <c r="AD1" s="88"/>
      <c r="AE1" s="88"/>
      <c r="AF1" s="88"/>
      <c r="AG1" s="88"/>
      <c r="AH1" s="88"/>
      <c r="AI1" s="88"/>
    </row>
    <row r="2" spans="1:35">
      <c r="A2" s="87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8"/>
      <c r="Y2" s="88"/>
      <c r="Z2" s="88"/>
      <c r="AA2" s="88"/>
      <c r="AB2" s="88"/>
      <c r="AC2" s="148" t="s">
        <v>51</v>
      </c>
      <c r="AD2" s="88"/>
      <c r="AE2" s="88"/>
      <c r="AF2" s="88"/>
      <c r="AG2" s="88"/>
      <c r="AH2" s="88"/>
      <c r="AI2" s="88"/>
    </row>
    <row r="3" spans="1:35">
      <c r="A3" s="87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148" t="s">
        <v>52</v>
      </c>
      <c r="AD3" s="88"/>
      <c r="AE3" s="88"/>
      <c r="AF3" s="88"/>
      <c r="AG3" s="88"/>
      <c r="AH3" s="88"/>
      <c r="AI3" s="88"/>
    </row>
    <row r="4" spans="1:35">
      <c r="A4" s="87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148" t="s">
        <v>53</v>
      </c>
      <c r="AD4" s="88"/>
      <c r="AE4" s="88"/>
      <c r="AF4" s="88"/>
      <c r="AG4" s="88"/>
      <c r="AH4" s="88"/>
      <c r="AI4" s="88"/>
    </row>
    <row r="5" spans="1:35">
      <c r="A5" s="87"/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148" t="s">
        <v>208</v>
      </c>
      <c r="AD5" s="88"/>
      <c r="AE5" s="88"/>
      <c r="AF5" s="88"/>
      <c r="AG5" s="88"/>
      <c r="AH5" s="88"/>
      <c r="AI5" s="88"/>
    </row>
    <row r="6" spans="1:35">
      <c r="A6" s="87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  <c r="V6" s="88"/>
      <c r="W6" s="88"/>
      <c r="X6" s="88"/>
      <c r="Y6" s="88"/>
      <c r="Z6" s="88"/>
      <c r="AA6" s="88"/>
      <c r="AB6" s="90"/>
      <c r="AC6" s="88"/>
      <c r="AD6" s="88"/>
      <c r="AE6" s="88"/>
      <c r="AF6" s="88"/>
      <c r="AG6" s="88"/>
      <c r="AH6" s="88"/>
      <c r="AI6" s="88"/>
    </row>
    <row r="7" spans="1:35" ht="15.75">
      <c r="A7" s="231" t="s">
        <v>219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  <c r="AE7" s="232"/>
      <c r="AF7" s="232"/>
      <c r="AG7" s="232"/>
      <c r="AH7" s="232"/>
      <c r="AI7" s="232"/>
    </row>
    <row r="8" spans="1:35" ht="15.75">
      <c r="A8" s="149"/>
      <c r="B8" s="150"/>
      <c r="C8" s="150"/>
      <c r="D8" s="150"/>
      <c r="E8" s="150"/>
      <c r="F8" s="150"/>
      <c r="G8" s="150"/>
      <c r="H8" s="150"/>
      <c r="I8" s="150"/>
      <c r="J8" s="232" t="s">
        <v>328</v>
      </c>
      <c r="K8" s="232"/>
      <c r="L8" s="232"/>
      <c r="M8" s="232"/>
      <c r="N8" s="232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150"/>
      <c r="AC8" s="150"/>
      <c r="AD8" s="150"/>
      <c r="AE8" s="150"/>
      <c r="AF8" s="150"/>
      <c r="AG8" s="150"/>
      <c r="AH8" s="150"/>
      <c r="AI8" s="150"/>
    </row>
    <row r="9" spans="1:35">
      <c r="A9" s="88"/>
      <c r="B9" s="91"/>
      <c r="C9" s="91"/>
      <c r="D9" s="91"/>
      <c r="E9" s="91"/>
      <c r="F9" s="91"/>
      <c r="G9" s="91"/>
      <c r="H9" s="91"/>
      <c r="I9" s="91"/>
      <c r="J9" s="91"/>
      <c r="K9" s="91"/>
      <c r="L9" s="88"/>
      <c r="M9" s="92" t="s">
        <v>144</v>
      </c>
      <c r="N9" s="324" t="s">
        <v>145</v>
      </c>
      <c r="O9" s="324"/>
      <c r="P9" s="324"/>
      <c r="Q9" s="324"/>
      <c r="R9" s="324"/>
      <c r="S9" s="324"/>
      <c r="T9" s="324"/>
      <c r="U9" s="91">
        <v>20</v>
      </c>
      <c r="V9" s="93">
        <v>18</v>
      </c>
      <c r="W9" s="94" t="s">
        <v>57</v>
      </c>
      <c r="X9" s="91"/>
      <c r="Y9" s="88"/>
      <c r="Z9" s="91"/>
      <c r="AA9" s="91"/>
      <c r="AB9" s="91"/>
      <c r="AC9" s="91"/>
      <c r="AD9" s="91"/>
      <c r="AE9" s="91"/>
      <c r="AF9" s="91"/>
      <c r="AG9" s="91"/>
      <c r="AH9" s="91"/>
      <c r="AI9" s="91"/>
    </row>
    <row r="10" spans="1:35">
      <c r="A10" s="88"/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2"/>
      <c r="M10" s="95"/>
      <c r="N10" s="95"/>
      <c r="O10" s="95"/>
      <c r="P10" s="95"/>
      <c r="Q10" s="95"/>
      <c r="R10" s="95"/>
      <c r="S10" s="95"/>
      <c r="T10" s="95"/>
      <c r="U10" s="95"/>
      <c r="V10" s="91"/>
      <c r="W10" s="91"/>
      <c r="X10" s="94"/>
      <c r="Y10" s="91"/>
      <c r="Z10" s="91"/>
      <c r="AA10" s="91"/>
      <c r="AB10" s="91"/>
      <c r="AC10" s="91"/>
      <c r="AD10" s="91"/>
      <c r="AE10" s="91"/>
      <c r="AF10" s="91"/>
      <c r="AG10" s="91"/>
      <c r="AH10" s="91"/>
      <c r="AI10" s="91"/>
    </row>
    <row r="11" spans="1:35">
      <c r="A11" s="88"/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2"/>
      <c r="M11" s="95"/>
      <c r="N11" s="95"/>
      <c r="O11" s="95"/>
      <c r="P11" s="95"/>
      <c r="Q11" s="95"/>
      <c r="R11" s="95"/>
      <c r="S11" s="95"/>
      <c r="T11" s="95"/>
      <c r="U11" s="95"/>
      <c r="V11" s="91"/>
      <c r="W11" s="91"/>
      <c r="X11" s="94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</row>
    <row r="12" spans="1:35">
      <c r="A12" s="325" t="s">
        <v>58</v>
      </c>
      <c r="B12" s="325"/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  <c r="N12" s="326" t="s">
        <v>59</v>
      </c>
      <c r="O12" s="326"/>
      <c r="P12" s="326"/>
      <c r="Q12" s="326"/>
      <c r="R12" s="326"/>
      <c r="S12" s="326"/>
      <c r="T12" s="326"/>
      <c r="U12" s="326"/>
      <c r="V12" s="326"/>
      <c r="W12" s="326"/>
      <c r="X12" s="326"/>
      <c r="Y12" s="326"/>
      <c r="Z12" s="326"/>
      <c r="AA12" s="326"/>
      <c r="AB12" s="326"/>
      <c r="AC12" s="326"/>
      <c r="AD12" s="326"/>
      <c r="AE12" s="326"/>
      <c r="AF12" s="326"/>
      <c r="AG12" s="326"/>
      <c r="AH12" s="326"/>
      <c r="AI12" s="326"/>
    </row>
    <row r="13" spans="1:35">
      <c r="A13" s="325" t="s">
        <v>60</v>
      </c>
      <c r="B13" s="325"/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M13" s="325"/>
      <c r="N13" s="326" t="s">
        <v>61</v>
      </c>
      <c r="O13" s="326"/>
      <c r="P13" s="326"/>
      <c r="Q13" s="326"/>
      <c r="R13" s="326"/>
      <c r="S13" s="326"/>
      <c r="T13" s="326"/>
      <c r="U13" s="326"/>
      <c r="V13" s="326"/>
      <c r="W13" s="326"/>
      <c r="X13" s="326"/>
      <c r="Y13" s="326"/>
      <c r="Z13" s="326"/>
      <c r="AA13" s="326"/>
      <c r="AB13" s="326"/>
      <c r="AC13" s="326"/>
      <c r="AD13" s="326"/>
      <c r="AE13" s="326"/>
      <c r="AF13" s="326"/>
      <c r="AG13" s="326"/>
      <c r="AH13" s="326"/>
      <c r="AI13" s="326"/>
    </row>
    <row r="14" spans="1:35">
      <c r="A14" s="325" t="s">
        <v>62</v>
      </c>
      <c r="B14" s="325"/>
      <c r="C14" s="325"/>
      <c r="D14" s="325"/>
      <c r="E14" s="325"/>
      <c r="F14" s="325"/>
      <c r="G14" s="325"/>
      <c r="H14" s="325"/>
      <c r="I14" s="325"/>
      <c r="J14" s="325"/>
      <c r="K14" s="325"/>
      <c r="L14" s="325"/>
      <c r="M14" s="325"/>
      <c r="N14" s="326" t="s">
        <v>63</v>
      </c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</row>
    <row r="15" spans="1:35">
      <c r="A15" s="325" t="s">
        <v>64</v>
      </c>
      <c r="B15" s="325"/>
      <c r="C15" s="325"/>
      <c r="D15" s="325"/>
      <c r="E15" s="325"/>
      <c r="F15" s="325"/>
      <c r="G15" s="325"/>
      <c r="H15" s="325"/>
      <c r="I15" s="325"/>
      <c r="J15" s="325"/>
      <c r="K15" s="325"/>
      <c r="L15" s="325"/>
      <c r="M15" s="325"/>
      <c r="N15" s="326" t="s">
        <v>65</v>
      </c>
      <c r="O15" s="326"/>
      <c r="P15" s="326"/>
      <c r="Q15" s="326"/>
      <c r="R15" s="326"/>
      <c r="S15" s="326"/>
      <c r="T15" s="326"/>
      <c r="U15" s="326"/>
      <c r="V15" s="326"/>
      <c r="W15" s="326"/>
      <c r="X15" s="326"/>
      <c r="Y15" s="326"/>
      <c r="Z15" s="326"/>
      <c r="AA15" s="326"/>
      <c r="AB15" s="326"/>
      <c r="AC15" s="326"/>
      <c r="AD15" s="326"/>
      <c r="AE15" s="326"/>
      <c r="AF15" s="326"/>
      <c r="AG15" s="326"/>
      <c r="AH15" s="326"/>
      <c r="AI15" s="326"/>
    </row>
    <row r="16" spans="1:35">
      <c r="A16" s="325" t="s">
        <v>66</v>
      </c>
      <c r="B16" s="325"/>
      <c r="C16" s="325"/>
      <c r="D16" s="325"/>
      <c r="E16" s="325"/>
      <c r="F16" s="325"/>
      <c r="G16" s="325"/>
      <c r="H16" s="325"/>
      <c r="I16" s="325"/>
      <c r="J16" s="325"/>
      <c r="K16" s="325"/>
      <c r="L16" s="325"/>
      <c r="M16" s="325"/>
      <c r="N16" s="326" t="s">
        <v>220</v>
      </c>
      <c r="O16" s="326"/>
      <c r="P16" s="326"/>
      <c r="Q16" s="326"/>
      <c r="R16" s="326"/>
      <c r="S16" s="326"/>
      <c r="T16" s="326"/>
      <c r="U16" s="326"/>
      <c r="V16" s="326"/>
      <c r="W16" s="326"/>
      <c r="X16" s="326"/>
      <c r="Y16" s="326"/>
      <c r="Z16" s="326"/>
      <c r="AA16" s="326"/>
      <c r="AB16" s="326"/>
      <c r="AC16" s="326"/>
      <c r="AD16" s="326"/>
      <c r="AE16" s="326"/>
      <c r="AF16" s="326"/>
      <c r="AG16" s="326"/>
      <c r="AH16" s="326"/>
      <c r="AI16" s="326"/>
    </row>
    <row r="17" spans="1:35">
      <c r="A17" s="325" t="s">
        <v>12</v>
      </c>
      <c r="B17" s="325"/>
      <c r="C17" s="325"/>
      <c r="D17" s="325"/>
      <c r="E17" s="325"/>
      <c r="F17" s="325"/>
      <c r="G17" s="325"/>
      <c r="H17" s="325"/>
      <c r="I17" s="325"/>
      <c r="J17" s="325"/>
      <c r="K17" s="325"/>
      <c r="L17" s="325"/>
      <c r="M17" s="325"/>
      <c r="N17" s="326" t="s">
        <v>195</v>
      </c>
      <c r="O17" s="326"/>
      <c r="P17" s="326"/>
      <c r="Q17" s="326"/>
      <c r="R17" s="326"/>
      <c r="S17" s="326"/>
      <c r="T17" s="326"/>
      <c r="U17" s="326"/>
      <c r="V17" s="326"/>
      <c r="W17" s="326"/>
      <c r="X17" s="326"/>
      <c r="Y17" s="326"/>
      <c r="Z17" s="326"/>
      <c r="AA17" s="326"/>
      <c r="AB17" s="326"/>
      <c r="AC17" s="326"/>
      <c r="AD17" s="326"/>
      <c r="AE17" s="326"/>
      <c r="AF17" s="326"/>
      <c r="AG17" s="326"/>
      <c r="AH17" s="326"/>
      <c r="AI17" s="326"/>
    </row>
    <row r="18" spans="1:35">
      <c r="A18" s="325" t="s">
        <v>67</v>
      </c>
      <c r="B18" s="325"/>
      <c r="C18" s="325"/>
      <c r="D18" s="325"/>
      <c r="E18" s="325"/>
      <c r="F18" s="325"/>
      <c r="G18" s="325"/>
      <c r="H18" s="325"/>
      <c r="I18" s="325"/>
      <c r="J18" s="325"/>
      <c r="K18" s="325"/>
      <c r="L18" s="325"/>
      <c r="M18" s="325"/>
      <c r="N18" s="326" t="s">
        <v>335</v>
      </c>
      <c r="O18" s="326"/>
      <c r="P18" s="326"/>
      <c r="Q18" s="326"/>
      <c r="R18" s="326"/>
      <c r="S18" s="326"/>
      <c r="T18" s="326"/>
      <c r="U18" s="326"/>
      <c r="V18" s="326"/>
      <c r="W18" s="326"/>
      <c r="X18" s="326"/>
      <c r="Y18" s="326"/>
      <c r="Z18" s="326"/>
      <c r="AA18" s="326"/>
      <c r="AB18" s="326"/>
      <c r="AC18" s="326"/>
      <c r="AD18" s="326"/>
      <c r="AE18" s="326"/>
      <c r="AF18" s="326"/>
      <c r="AG18" s="326"/>
      <c r="AH18" s="326"/>
      <c r="AI18" s="326"/>
    </row>
    <row r="19" spans="1:35">
      <c r="A19" s="96"/>
      <c r="B19" s="96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  <c r="AG19" s="94"/>
      <c r="AH19" s="94"/>
      <c r="AI19" s="94"/>
    </row>
    <row r="20" spans="1:35">
      <c r="A20" s="327" t="s">
        <v>146</v>
      </c>
      <c r="B20" s="327"/>
      <c r="C20" s="327"/>
      <c r="D20" s="327"/>
      <c r="E20" s="327"/>
      <c r="F20" s="327"/>
      <c r="G20" s="327"/>
      <c r="H20" s="327"/>
      <c r="I20" s="327"/>
      <c r="J20" s="327"/>
      <c r="K20" s="327"/>
      <c r="L20" s="327"/>
      <c r="M20" s="327"/>
      <c r="N20" s="327"/>
      <c r="O20" s="327"/>
      <c r="P20" s="327"/>
      <c r="Q20" s="327"/>
      <c r="R20" s="327" t="s">
        <v>73</v>
      </c>
      <c r="S20" s="327"/>
      <c r="T20" s="338" t="s">
        <v>329</v>
      </c>
      <c r="U20" s="339"/>
      <c r="V20" s="339"/>
      <c r="W20" s="339"/>
      <c r="X20" s="339"/>
      <c r="Y20" s="339"/>
      <c r="Z20" s="339"/>
      <c r="AA20" s="340"/>
      <c r="AB20" s="341" t="s">
        <v>330</v>
      </c>
      <c r="AC20" s="342"/>
      <c r="AD20" s="342"/>
      <c r="AE20" s="342"/>
      <c r="AF20" s="342"/>
      <c r="AG20" s="342"/>
      <c r="AH20" s="342"/>
      <c r="AI20" s="343"/>
    </row>
    <row r="21" spans="1:35">
      <c r="A21" s="327"/>
      <c r="B21" s="327"/>
      <c r="C21" s="327"/>
      <c r="D21" s="327"/>
      <c r="E21" s="327"/>
      <c r="F21" s="327"/>
      <c r="G21" s="327"/>
      <c r="H21" s="327"/>
      <c r="I21" s="327"/>
      <c r="J21" s="327"/>
      <c r="K21" s="327"/>
      <c r="L21" s="327"/>
      <c r="M21" s="327"/>
      <c r="N21" s="327"/>
      <c r="O21" s="327"/>
      <c r="P21" s="327"/>
      <c r="Q21" s="327"/>
      <c r="R21" s="327"/>
      <c r="S21" s="327"/>
      <c r="T21" s="97"/>
      <c r="U21" s="97"/>
      <c r="V21" s="97"/>
      <c r="W21" s="97"/>
      <c r="X21" s="97"/>
      <c r="Y21" s="97"/>
      <c r="Z21" s="97"/>
      <c r="AA21" s="98"/>
      <c r="AB21" s="99"/>
      <c r="AC21" s="97"/>
      <c r="AD21" s="97"/>
      <c r="AE21" s="97"/>
      <c r="AF21" s="97"/>
      <c r="AG21" s="97"/>
      <c r="AH21" s="97"/>
      <c r="AI21" s="98"/>
    </row>
    <row r="22" spans="1:35">
      <c r="A22" s="327">
        <v>1</v>
      </c>
      <c r="B22" s="327"/>
      <c r="C22" s="327"/>
      <c r="D22" s="327"/>
      <c r="E22" s="327"/>
      <c r="F22" s="327"/>
      <c r="G22" s="327"/>
      <c r="H22" s="327"/>
      <c r="I22" s="327"/>
      <c r="J22" s="327"/>
      <c r="K22" s="327"/>
      <c r="L22" s="327"/>
      <c r="M22" s="327"/>
      <c r="N22" s="327"/>
      <c r="O22" s="327"/>
      <c r="P22" s="327"/>
      <c r="Q22" s="327"/>
      <c r="R22" s="327">
        <v>2</v>
      </c>
      <c r="S22" s="327"/>
      <c r="T22" s="327">
        <v>3</v>
      </c>
      <c r="U22" s="327"/>
      <c r="V22" s="327"/>
      <c r="W22" s="327"/>
      <c r="X22" s="327"/>
      <c r="Y22" s="327"/>
      <c r="Z22" s="327"/>
      <c r="AA22" s="327"/>
      <c r="AB22" s="327">
        <v>4</v>
      </c>
      <c r="AC22" s="327"/>
      <c r="AD22" s="327"/>
      <c r="AE22" s="327"/>
      <c r="AF22" s="327"/>
      <c r="AG22" s="327"/>
      <c r="AH22" s="327"/>
      <c r="AI22" s="327"/>
    </row>
    <row r="23" spans="1:35">
      <c r="A23" s="328" t="s">
        <v>221</v>
      </c>
      <c r="B23" s="328"/>
      <c r="C23" s="328"/>
      <c r="D23" s="328"/>
      <c r="E23" s="328"/>
      <c r="F23" s="328"/>
      <c r="G23" s="328"/>
      <c r="H23" s="328"/>
      <c r="I23" s="328"/>
      <c r="J23" s="328"/>
      <c r="K23" s="328"/>
      <c r="L23" s="328"/>
      <c r="M23" s="328"/>
      <c r="N23" s="328"/>
      <c r="O23" s="328"/>
      <c r="P23" s="328"/>
      <c r="Q23" s="328"/>
      <c r="R23" s="328"/>
      <c r="S23" s="328"/>
      <c r="T23" s="328"/>
      <c r="U23" s="328"/>
      <c r="V23" s="328"/>
      <c r="W23" s="328"/>
      <c r="X23" s="328"/>
      <c r="Y23" s="328"/>
      <c r="Z23" s="328"/>
      <c r="AA23" s="328"/>
      <c r="AB23" s="328"/>
      <c r="AC23" s="328"/>
      <c r="AD23" s="328"/>
      <c r="AE23" s="328"/>
      <c r="AF23" s="328"/>
      <c r="AG23" s="328"/>
      <c r="AH23" s="328"/>
      <c r="AI23" s="328"/>
    </row>
    <row r="24" spans="1:35">
      <c r="A24" s="182" t="s">
        <v>222</v>
      </c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203" t="s">
        <v>151</v>
      </c>
      <c r="S24" s="203"/>
      <c r="T24" s="204">
        <v>718</v>
      </c>
      <c r="U24" s="204"/>
      <c r="V24" s="204"/>
      <c r="W24" s="204"/>
      <c r="X24" s="204"/>
      <c r="Y24" s="204"/>
      <c r="Z24" s="204"/>
      <c r="AA24" s="204"/>
      <c r="AB24" s="204">
        <v>549</v>
      </c>
      <c r="AC24" s="204"/>
      <c r="AD24" s="204"/>
      <c r="AE24" s="204"/>
      <c r="AF24" s="204"/>
      <c r="AG24" s="204"/>
      <c r="AH24" s="204"/>
      <c r="AI24" s="204"/>
    </row>
    <row r="25" spans="1:35">
      <c r="A25" s="186" t="s">
        <v>81</v>
      </c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1"/>
      <c r="S25" s="181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92"/>
      <c r="AI25" s="192"/>
    </row>
    <row r="26" spans="1:35">
      <c r="A26" s="186" t="s">
        <v>223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203" t="s">
        <v>224</v>
      </c>
      <c r="S26" s="203"/>
      <c r="T26" s="192">
        <v>718</v>
      </c>
      <c r="U26" s="192"/>
      <c r="V26" s="192"/>
      <c r="W26" s="192"/>
      <c r="X26" s="192"/>
      <c r="Y26" s="192"/>
      <c r="Z26" s="192"/>
      <c r="AA26" s="192"/>
      <c r="AB26" s="192">
        <v>538</v>
      </c>
      <c r="AC26" s="192"/>
      <c r="AD26" s="192"/>
      <c r="AE26" s="192"/>
      <c r="AF26" s="192"/>
      <c r="AG26" s="192"/>
      <c r="AH26" s="192"/>
      <c r="AI26" s="192"/>
    </row>
    <row r="27" spans="1:35">
      <c r="A27" s="186" t="s">
        <v>225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203" t="s">
        <v>226</v>
      </c>
      <c r="S27" s="203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92"/>
      <c r="AI27" s="192"/>
    </row>
    <row r="28" spans="1:35">
      <c r="A28" s="186" t="s">
        <v>227</v>
      </c>
      <c r="B28" s="186"/>
      <c r="C28" s="186"/>
      <c r="D28" s="186"/>
      <c r="E28" s="186"/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203" t="s">
        <v>228</v>
      </c>
      <c r="S28" s="203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92"/>
      <c r="AI28" s="192"/>
    </row>
    <row r="29" spans="1:35">
      <c r="A29" s="186" t="s">
        <v>229</v>
      </c>
      <c r="B29" s="186"/>
      <c r="C29" s="186"/>
      <c r="D29" s="186"/>
      <c r="E29" s="186"/>
      <c r="F29" s="186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203" t="s">
        <v>230</v>
      </c>
      <c r="S29" s="203"/>
      <c r="T29" s="192"/>
      <c r="U29" s="192"/>
      <c r="V29" s="192"/>
      <c r="W29" s="192"/>
      <c r="X29" s="192"/>
      <c r="Y29" s="192"/>
      <c r="Z29" s="192"/>
      <c r="AA29" s="192"/>
      <c r="AB29" s="192">
        <v>11</v>
      </c>
      <c r="AC29" s="192"/>
      <c r="AD29" s="192"/>
      <c r="AE29" s="192"/>
      <c r="AF29" s="192"/>
      <c r="AG29" s="192"/>
      <c r="AH29" s="192"/>
      <c r="AI29" s="192"/>
    </row>
    <row r="30" spans="1:35">
      <c r="A30" s="182" t="s">
        <v>231</v>
      </c>
      <c r="B30" s="182"/>
      <c r="C30" s="182"/>
      <c r="D30" s="182"/>
      <c r="E30" s="182"/>
      <c r="F30" s="182"/>
      <c r="G30" s="182"/>
      <c r="H30" s="182"/>
      <c r="I30" s="182"/>
      <c r="J30" s="182"/>
      <c r="K30" s="182"/>
      <c r="L30" s="182"/>
      <c r="M30" s="182"/>
      <c r="N30" s="182"/>
      <c r="O30" s="182"/>
      <c r="P30" s="182"/>
      <c r="Q30" s="182"/>
      <c r="R30" s="203" t="s">
        <v>153</v>
      </c>
      <c r="S30" s="203"/>
      <c r="T30" s="329">
        <v>677</v>
      </c>
      <c r="U30" s="329"/>
      <c r="V30" s="329"/>
      <c r="W30" s="329"/>
      <c r="X30" s="329"/>
      <c r="Y30" s="329"/>
      <c r="Z30" s="329"/>
      <c r="AA30" s="329"/>
      <c r="AB30" s="329">
        <v>662</v>
      </c>
      <c r="AC30" s="329"/>
      <c r="AD30" s="329"/>
      <c r="AE30" s="329"/>
      <c r="AF30" s="329"/>
      <c r="AG30" s="329"/>
      <c r="AH30" s="329"/>
      <c r="AI30" s="329"/>
    </row>
    <row r="31" spans="1:35">
      <c r="A31" s="186" t="s">
        <v>81</v>
      </c>
      <c r="B31" s="186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1"/>
      <c r="S31" s="181"/>
      <c r="T31" s="214"/>
      <c r="U31" s="214"/>
      <c r="V31" s="214"/>
      <c r="W31" s="214"/>
      <c r="X31" s="214"/>
      <c r="Y31" s="214"/>
      <c r="Z31" s="214"/>
      <c r="AA31" s="214"/>
      <c r="AB31" s="214"/>
      <c r="AC31" s="214"/>
      <c r="AD31" s="214"/>
      <c r="AE31" s="214"/>
      <c r="AF31" s="214"/>
      <c r="AG31" s="214"/>
      <c r="AH31" s="214"/>
      <c r="AI31" s="214"/>
    </row>
    <row r="32" spans="1:35">
      <c r="A32" s="186" t="s">
        <v>232</v>
      </c>
      <c r="B32" s="186"/>
      <c r="C32" s="186"/>
      <c r="D32" s="186"/>
      <c r="E32" s="186"/>
      <c r="F32" s="186"/>
      <c r="G32" s="186"/>
      <c r="H32" s="186"/>
      <c r="I32" s="186"/>
      <c r="J32" s="186"/>
      <c r="K32" s="186"/>
      <c r="L32" s="186"/>
      <c r="M32" s="186"/>
      <c r="N32" s="186"/>
      <c r="O32" s="186"/>
      <c r="P32" s="186"/>
      <c r="Q32" s="186"/>
      <c r="R32" s="203" t="s">
        <v>233</v>
      </c>
      <c r="S32" s="203"/>
      <c r="T32" s="214">
        <v>443</v>
      </c>
      <c r="U32" s="214"/>
      <c r="V32" s="214"/>
      <c r="W32" s="214"/>
      <c r="X32" s="214"/>
      <c r="Y32" s="214"/>
      <c r="Z32" s="214"/>
      <c r="AA32" s="214"/>
      <c r="AB32" s="214">
        <v>416</v>
      </c>
      <c r="AC32" s="214"/>
      <c r="AD32" s="214"/>
      <c r="AE32" s="214"/>
      <c r="AF32" s="214"/>
      <c r="AG32" s="214"/>
      <c r="AH32" s="214"/>
      <c r="AI32" s="214"/>
    </row>
    <row r="33" spans="1:35">
      <c r="A33" s="186" t="s">
        <v>234</v>
      </c>
      <c r="B33" s="186"/>
      <c r="C33" s="186"/>
      <c r="D33" s="186"/>
      <c r="E33" s="186"/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203" t="s">
        <v>235</v>
      </c>
      <c r="S33" s="203"/>
      <c r="T33" s="214">
        <v>157</v>
      </c>
      <c r="U33" s="214"/>
      <c r="V33" s="214"/>
      <c r="W33" s="214"/>
      <c r="X33" s="214"/>
      <c r="Y33" s="214"/>
      <c r="Z33" s="214"/>
      <c r="AA33" s="214"/>
      <c r="AB33" s="214">
        <v>149</v>
      </c>
      <c r="AC33" s="214"/>
      <c r="AD33" s="214"/>
      <c r="AE33" s="214"/>
      <c r="AF33" s="214"/>
      <c r="AG33" s="214"/>
      <c r="AH33" s="214"/>
      <c r="AI33" s="214"/>
    </row>
    <row r="34" spans="1:35">
      <c r="A34" s="186" t="s">
        <v>236</v>
      </c>
      <c r="B34" s="186"/>
      <c r="C34" s="186"/>
      <c r="D34" s="186"/>
      <c r="E34" s="186"/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203" t="s">
        <v>237</v>
      </c>
      <c r="S34" s="203"/>
      <c r="T34" s="214">
        <v>47</v>
      </c>
      <c r="U34" s="214"/>
      <c r="V34" s="214"/>
      <c r="W34" s="214"/>
      <c r="X34" s="214"/>
      <c r="Y34" s="214"/>
      <c r="Z34" s="214"/>
      <c r="AA34" s="214"/>
      <c r="AB34" s="214">
        <v>55</v>
      </c>
      <c r="AC34" s="214"/>
      <c r="AD34" s="214"/>
      <c r="AE34" s="214"/>
      <c r="AF34" s="214"/>
      <c r="AG34" s="214"/>
      <c r="AH34" s="214"/>
      <c r="AI34" s="214"/>
    </row>
    <row r="35" spans="1:35">
      <c r="A35" s="186" t="s">
        <v>238</v>
      </c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203" t="s">
        <v>239</v>
      </c>
      <c r="S35" s="203"/>
      <c r="T35" s="214">
        <v>30</v>
      </c>
      <c r="U35" s="214"/>
      <c r="V35" s="214"/>
      <c r="W35" s="214"/>
      <c r="X35" s="214"/>
      <c r="Y35" s="214"/>
      <c r="Z35" s="214"/>
      <c r="AA35" s="214"/>
      <c r="AB35" s="214">
        <v>42</v>
      </c>
      <c r="AC35" s="214"/>
      <c r="AD35" s="214"/>
      <c r="AE35" s="214"/>
      <c r="AF35" s="214"/>
      <c r="AG35" s="214"/>
      <c r="AH35" s="214"/>
      <c r="AI35" s="214"/>
    </row>
    <row r="36" spans="1:35">
      <c r="A36" s="182" t="s">
        <v>240</v>
      </c>
      <c r="B36" s="182"/>
      <c r="C36" s="182"/>
      <c r="D36" s="182"/>
      <c r="E36" s="182"/>
      <c r="F36" s="182"/>
      <c r="G36" s="182"/>
      <c r="H36" s="182"/>
      <c r="I36" s="182"/>
      <c r="J36" s="182"/>
      <c r="K36" s="182"/>
      <c r="L36" s="182"/>
      <c r="M36" s="182"/>
      <c r="N36" s="182"/>
      <c r="O36" s="182"/>
      <c r="P36" s="182"/>
      <c r="Q36" s="182"/>
      <c r="R36" s="203" t="s">
        <v>155</v>
      </c>
      <c r="S36" s="203"/>
      <c r="T36" s="204">
        <v>41</v>
      </c>
      <c r="U36" s="204"/>
      <c r="V36" s="204"/>
      <c r="W36" s="204"/>
      <c r="X36" s="204"/>
      <c r="Y36" s="204"/>
      <c r="Z36" s="204"/>
      <c r="AA36" s="204"/>
      <c r="AB36" s="204">
        <v>-113</v>
      </c>
      <c r="AC36" s="204"/>
      <c r="AD36" s="204"/>
      <c r="AE36" s="204"/>
      <c r="AF36" s="204"/>
      <c r="AG36" s="204"/>
      <c r="AH36" s="204"/>
      <c r="AI36" s="204"/>
    </row>
    <row r="37" spans="1:35">
      <c r="A37" s="182" t="s">
        <v>241</v>
      </c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2"/>
      <c r="P37" s="182"/>
      <c r="Q37" s="182"/>
      <c r="R37" s="182"/>
      <c r="S37" s="182"/>
      <c r="T37" s="182"/>
      <c r="U37" s="182"/>
      <c r="V37" s="182"/>
      <c r="W37" s="182"/>
      <c r="X37" s="182"/>
      <c r="Y37" s="182"/>
      <c r="Z37" s="182"/>
      <c r="AA37" s="182"/>
      <c r="AB37" s="182"/>
      <c r="AC37" s="182"/>
      <c r="AD37" s="182"/>
      <c r="AE37" s="182"/>
      <c r="AF37" s="182"/>
      <c r="AG37" s="182"/>
      <c r="AH37" s="182"/>
      <c r="AI37" s="182"/>
    </row>
    <row r="38" spans="1:35">
      <c r="A38" s="182" t="s">
        <v>222</v>
      </c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203" t="s">
        <v>157</v>
      </c>
      <c r="S38" s="203"/>
      <c r="T38" s="204">
        <v>0</v>
      </c>
      <c r="U38" s="204"/>
      <c r="V38" s="204"/>
      <c r="W38" s="204"/>
      <c r="X38" s="204"/>
      <c r="Y38" s="204"/>
      <c r="Z38" s="204"/>
      <c r="AA38" s="204"/>
      <c r="AB38" s="204">
        <v>0</v>
      </c>
      <c r="AC38" s="204"/>
      <c r="AD38" s="204"/>
      <c r="AE38" s="204"/>
      <c r="AF38" s="204"/>
      <c r="AG38" s="204"/>
      <c r="AH38" s="204"/>
      <c r="AI38" s="204"/>
    </row>
    <row r="39" spans="1:35">
      <c r="A39" s="330" t="s">
        <v>81</v>
      </c>
      <c r="B39" s="330"/>
      <c r="C39" s="330"/>
      <c r="D39" s="330"/>
      <c r="E39" s="330"/>
      <c r="F39" s="330"/>
      <c r="G39" s="330"/>
      <c r="H39" s="330"/>
      <c r="I39" s="330"/>
      <c r="J39" s="330"/>
      <c r="K39" s="330"/>
      <c r="L39" s="330"/>
      <c r="M39" s="330"/>
      <c r="N39" s="330"/>
      <c r="O39" s="330"/>
      <c r="P39" s="330"/>
      <c r="Q39" s="330"/>
      <c r="R39" s="331"/>
      <c r="S39" s="331"/>
      <c r="T39" s="332"/>
      <c r="U39" s="332"/>
      <c r="V39" s="332"/>
      <c r="W39" s="332"/>
      <c r="X39" s="332"/>
      <c r="Y39" s="332"/>
      <c r="Z39" s="332"/>
      <c r="AA39" s="332"/>
      <c r="AB39" s="332"/>
      <c r="AC39" s="332"/>
      <c r="AD39" s="332"/>
      <c r="AE39" s="332"/>
      <c r="AF39" s="332"/>
      <c r="AG39" s="332"/>
      <c r="AH39" s="332"/>
      <c r="AI39" s="332"/>
    </row>
    <row r="40" spans="1:35">
      <c r="A40" s="330" t="s">
        <v>242</v>
      </c>
      <c r="B40" s="330"/>
      <c r="C40" s="330"/>
      <c r="D40" s="330"/>
      <c r="E40" s="330"/>
      <c r="F40" s="330"/>
      <c r="G40" s="330"/>
      <c r="H40" s="330"/>
      <c r="I40" s="330"/>
      <c r="J40" s="330"/>
      <c r="K40" s="330"/>
      <c r="L40" s="330"/>
      <c r="M40" s="330"/>
      <c r="N40" s="330"/>
      <c r="O40" s="330"/>
      <c r="P40" s="330"/>
      <c r="Q40" s="330"/>
      <c r="R40" s="291" t="s">
        <v>243</v>
      </c>
      <c r="S40" s="291"/>
      <c r="T40" s="332"/>
      <c r="U40" s="332"/>
      <c r="V40" s="332"/>
      <c r="W40" s="332"/>
      <c r="X40" s="332"/>
      <c r="Y40" s="332"/>
      <c r="Z40" s="332"/>
      <c r="AA40" s="332"/>
      <c r="AB40" s="332"/>
      <c r="AC40" s="332"/>
      <c r="AD40" s="332"/>
      <c r="AE40" s="332"/>
      <c r="AF40" s="332"/>
      <c r="AG40" s="332"/>
      <c r="AH40" s="332"/>
      <c r="AI40" s="332"/>
    </row>
    <row r="41" spans="1:35">
      <c r="A41" s="330" t="s">
        <v>244</v>
      </c>
      <c r="B41" s="330"/>
      <c r="C41" s="330"/>
      <c r="D41" s="330"/>
      <c r="E41" s="330"/>
      <c r="F41" s="330"/>
      <c r="G41" s="330"/>
      <c r="H41" s="330"/>
      <c r="I41" s="330"/>
      <c r="J41" s="330"/>
      <c r="K41" s="330"/>
      <c r="L41" s="330"/>
      <c r="M41" s="330"/>
      <c r="N41" s="330"/>
      <c r="O41" s="330"/>
      <c r="P41" s="330"/>
      <c r="Q41" s="330"/>
      <c r="R41" s="291" t="s">
        <v>245</v>
      </c>
      <c r="S41" s="291"/>
      <c r="T41" s="332"/>
      <c r="U41" s="332"/>
      <c r="V41" s="332"/>
      <c r="W41" s="332"/>
      <c r="X41" s="332"/>
      <c r="Y41" s="332"/>
      <c r="Z41" s="332"/>
      <c r="AA41" s="332"/>
      <c r="AB41" s="332"/>
      <c r="AC41" s="332"/>
      <c r="AD41" s="332"/>
      <c r="AE41" s="332"/>
      <c r="AF41" s="332"/>
      <c r="AG41" s="332"/>
      <c r="AH41" s="332"/>
      <c r="AI41" s="332"/>
    </row>
    <row r="42" spans="1:35">
      <c r="A42" s="330" t="s">
        <v>168</v>
      </c>
      <c r="B42" s="330"/>
      <c r="C42" s="330"/>
      <c r="D42" s="330"/>
      <c r="E42" s="330"/>
      <c r="F42" s="330"/>
      <c r="G42" s="330"/>
      <c r="H42" s="330"/>
      <c r="I42" s="330"/>
      <c r="J42" s="330"/>
      <c r="K42" s="330"/>
      <c r="L42" s="330"/>
      <c r="M42" s="330"/>
      <c r="N42" s="330"/>
      <c r="O42" s="330"/>
      <c r="P42" s="330"/>
      <c r="Q42" s="330"/>
      <c r="R42" s="291" t="s">
        <v>246</v>
      </c>
      <c r="S42" s="291"/>
      <c r="T42" s="332"/>
      <c r="U42" s="332"/>
      <c r="V42" s="332"/>
      <c r="W42" s="332"/>
      <c r="X42" s="332"/>
      <c r="Y42" s="332"/>
      <c r="Z42" s="332"/>
      <c r="AA42" s="332"/>
      <c r="AB42" s="332"/>
      <c r="AC42" s="332"/>
      <c r="AD42" s="332"/>
      <c r="AE42" s="332"/>
      <c r="AF42" s="332"/>
      <c r="AG42" s="332"/>
      <c r="AH42" s="332"/>
      <c r="AI42" s="332"/>
    </row>
    <row r="43" spans="1:35">
      <c r="A43" s="330" t="s">
        <v>247</v>
      </c>
      <c r="B43" s="330"/>
      <c r="C43" s="330"/>
      <c r="D43" s="330"/>
      <c r="E43" s="330"/>
      <c r="F43" s="330"/>
      <c r="G43" s="330"/>
      <c r="H43" s="330"/>
      <c r="I43" s="330"/>
      <c r="J43" s="330"/>
      <c r="K43" s="330"/>
      <c r="L43" s="330"/>
      <c r="M43" s="330"/>
      <c r="N43" s="330"/>
      <c r="O43" s="330"/>
      <c r="P43" s="330"/>
      <c r="Q43" s="330"/>
      <c r="R43" s="291" t="s">
        <v>248</v>
      </c>
      <c r="S43" s="291"/>
      <c r="T43" s="332"/>
      <c r="U43" s="332"/>
      <c r="V43" s="332"/>
      <c r="W43" s="332"/>
      <c r="X43" s="332"/>
      <c r="Y43" s="332"/>
      <c r="Z43" s="332"/>
      <c r="AA43" s="332"/>
      <c r="AB43" s="332"/>
      <c r="AC43" s="332"/>
      <c r="AD43" s="332"/>
      <c r="AE43" s="332"/>
      <c r="AF43" s="332"/>
      <c r="AG43" s="332"/>
      <c r="AH43" s="332"/>
      <c r="AI43" s="332"/>
    </row>
    <row r="44" spans="1:35">
      <c r="A44" s="330" t="s">
        <v>229</v>
      </c>
      <c r="B44" s="330"/>
      <c r="C44" s="330"/>
      <c r="D44" s="330"/>
      <c r="E44" s="330"/>
      <c r="F44" s="330"/>
      <c r="G44" s="330"/>
      <c r="H44" s="330"/>
      <c r="I44" s="330"/>
      <c r="J44" s="330"/>
      <c r="K44" s="330"/>
      <c r="L44" s="330"/>
      <c r="M44" s="330"/>
      <c r="N44" s="330"/>
      <c r="O44" s="330"/>
      <c r="P44" s="330"/>
      <c r="Q44" s="330"/>
      <c r="R44" s="291" t="s">
        <v>249</v>
      </c>
      <c r="S44" s="291"/>
      <c r="T44" s="332"/>
      <c r="U44" s="332"/>
      <c r="V44" s="332"/>
      <c r="W44" s="332"/>
      <c r="X44" s="332"/>
      <c r="Y44" s="332"/>
      <c r="Z44" s="332"/>
      <c r="AA44" s="332"/>
      <c r="AB44" s="332"/>
      <c r="AC44" s="332"/>
      <c r="AD44" s="332"/>
      <c r="AE44" s="332"/>
      <c r="AF44" s="332"/>
      <c r="AG44" s="332"/>
      <c r="AH44" s="332"/>
      <c r="AI44" s="332"/>
    </row>
    <row r="45" spans="1:35">
      <c r="A45" s="182" t="s">
        <v>231</v>
      </c>
      <c r="B45" s="182"/>
      <c r="C45" s="182"/>
      <c r="D45" s="182"/>
      <c r="E45" s="182"/>
      <c r="F45" s="182"/>
      <c r="G45" s="182"/>
      <c r="H45" s="182"/>
      <c r="I45" s="182"/>
      <c r="J45" s="182"/>
      <c r="K45" s="182"/>
      <c r="L45" s="182"/>
      <c r="M45" s="182"/>
      <c r="N45" s="182"/>
      <c r="O45" s="182"/>
      <c r="P45" s="182"/>
      <c r="Q45" s="182"/>
      <c r="R45" s="203" t="s">
        <v>159</v>
      </c>
      <c r="S45" s="203"/>
      <c r="T45" s="329">
        <v>0</v>
      </c>
      <c r="U45" s="329"/>
      <c r="V45" s="329"/>
      <c r="W45" s="329"/>
      <c r="X45" s="329"/>
      <c r="Y45" s="329"/>
      <c r="Z45" s="329"/>
      <c r="AA45" s="329"/>
      <c r="AB45" s="329">
        <v>0</v>
      </c>
      <c r="AC45" s="329"/>
      <c r="AD45" s="329"/>
      <c r="AE45" s="329"/>
      <c r="AF45" s="329"/>
      <c r="AG45" s="329"/>
      <c r="AH45" s="329"/>
      <c r="AI45" s="329"/>
    </row>
    <row r="46" spans="1:35">
      <c r="A46" s="186" t="s">
        <v>81</v>
      </c>
      <c r="B46" s="186"/>
      <c r="C46" s="186"/>
      <c r="D46" s="186"/>
      <c r="E46" s="186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1"/>
      <c r="S46" s="181"/>
      <c r="T46" s="214"/>
      <c r="U46" s="214"/>
      <c r="V46" s="214"/>
      <c r="W46" s="214"/>
      <c r="X46" s="214"/>
      <c r="Y46" s="214"/>
      <c r="Z46" s="214"/>
      <c r="AA46" s="214"/>
      <c r="AB46" s="214"/>
      <c r="AC46" s="214"/>
      <c r="AD46" s="214"/>
      <c r="AE46" s="214"/>
      <c r="AF46" s="214"/>
      <c r="AG46" s="214"/>
      <c r="AH46" s="214"/>
      <c r="AI46" s="214"/>
    </row>
    <row r="47" spans="1:35">
      <c r="A47" s="186" t="s">
        <v>250</v>
      </c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203" t="s">
        <v>251</v>
      </c>
      <c r="S47" s="203"/>
      <c r="T47" s="214"/>
      <c r="U47" s="214"/>
      <c r="V47" s="214"/>
      <c r="W47" s="214"/>
      <c r="X47" s="214"/>
      <c r="Y47" s="214"/>
      <c r="Z47" s="214"/>
      <c r="AA47" s="214"/>
      <c r="AB47" s="214"/>
      <c r="AC47" s="214"/>
      <c r="AD47" s="214"/>
      <c r="AE47" s="214"/>
      <c r="AF47" s="214"/>
      <c r="AG47" s="214"/>
      <c r="AH47" s="214"/>
      <c r="AI47" s="214"/>
    </row>
    <row r="48" spans="1:35">
      <c r="A48" s="186" t="s">
        <v>252</v>
      </c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203" t="s">
        <v>253</v>
      </c>
      <c r="S48" s="203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</row>
    <row r="49" spans="1:35">
      <c r="A49" s="186" t="s">
        <v>254</v>
      </c>
      <c r="B49" s="186"/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203" t="s">
        <v>255</v>
      </c>
      <c r="S49" s="203"/>
      <c r="T49" s="214"/>
      <c r="U49" s="214"/>
      <c r="V49" s="214"/>
      <c r="W49" s="214"/>
      <c r="X49" s="214"/>
      <c r="Y49" s="214"/>
      <c r="Z49" s="214"/>
      <c r="AA49" s="214"/>
      <c r="AB49" s="214"/>
      <c r="AC49" s="214"/>
      <c r="AD49" s="214"/>
      <c r="AE49" s="214"/>
      <c r="AF49" s="214"/>
      <c r="AG49" s="214"/>
      <c r="AH49" s="214"/>
      <c r="AI49" s="214"/>
    </row>
    <row r="50" spans="1:35">
      <c r="A50" s="186" t="s">
        <v>256</v>
      </c>
      <c r="B50" s="186"/>
      <c r="C50" s="186"/>
      <c r="D50" s="186"/>
      <c r="E50" s="186"/>
      <c r="F50" s="186"/>
      <c r="G50" s="186"/>
      <c r="H50" s="186"/>
      <c r="I50" s="186"/>
      <c r="J50" s="186"/>
      <c r="K50" s="186"/>
      <c r="L50" s="186"/>
      <c r="M50" s="186"/>
      <c r="N50" s="186"/>
      <c r="O50" s="186"/>
      <c r="P50" s="186"/>
      <c r="Q50" s="186"/>
      <c r="R50" s="203" t="s">
        <v>257</v>
      </c>
      <c r="S50" s="203"/>
      <c r="T50" s="214"/>
      <c r="U50" s="214"/>
      <c r="V50" s="214"/>
      <c r="W50" s="214"/>
      <c r="X50" s="214"/>
      <c r="Y50" s="214"/>
      <c r="Z50" s="214"/>
      <c r="AA50" s="214"/>
      <c r="AB50" s="214"/>
      <c r="AC50" s="214"/>
      <c r="AD50" s="214"/>
      <c r="AE50" s="214"/>
      <c r="AF50" s="214"/>
      <c r="AG50" s="214"/>
      <c r="AH50" s="214"/>
      <c r="AI50" s="214"/>
    </row>
    <row r="51" spans="1:35">
      <c r="A51" s="182" t="s">
        <v>258</v>
      </c>
      <c r="B51" s="182"/>
      <c r="C51" s="182"/>
      <c r="D51" s="182"/>
      <c r="E51" s="182"/>
      <c r="F51" s="182"/>
      <c r="G51" s="182"/>
      <c r="H51" s="182"/>
      <c r="I51" s="182"/>
      <c r="J51" s="182"/>
      <c r="K51" s="182"/>
      <c r="L51" s="182"/>
      <c r="M51" s="182"/>
      <c r="N51" s="182"/>
      <c r="O51" s="182"/>
      <c r="P51" s="182"/>
      <c r="Q51" s="182"/>
      <c r="R51" s="203" t="s">
        <v>161</v>
      </c>
      <c r="S51" s="203"/>
      <c r="T51" s="204">
        <v>0</v>
      </c>
      <c r="U51" s="204"/>
      <c r="V51" s="204"/>
      <c r="W51" s="204"/>
      <c r="X51" s="204"/>
      <c r="Y51" s="204"/>
      <c r="Z51" s="204"/>
      <c r="AA51" s="204"/>
      <c r="AB51" s="204">
        <v>0</v>
      </c>
      <c r="AC51" s="204"/>
      <c r="AD51" s="204"/>
      <c r="AE51" s="204"/>
      <c r="AF51" s="204"/>
      <c r="AG51" s="204"/>
      <c r="AH51" s="204"/>
      <c r="AI51" s="204"/>
    </row>
    <row r="52" spans="1:35">
      <c r="A52" s="333" t="s">
        <v>259</v>
      </c>
      <c r="B52" s="333"/>
      <c r="C52" s="333"/>
      <c r="D52" s="333"/>
      <c r="E52" s="333"/>
      <c r="F52" s="333"/>
      <c r="G52" s="333"/>
      <c r="H52" s="333"/>
      <c r="I52" s="333"/>
      <c r="J52" s="333"/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3"/>
      <c r="Z52" s="333"/>
      <c r="AA52" s="333"/>
      <c r="AB52" s="333"/>
      <c r="AC52" s="333"/>
      <c r="AD52" s="333"/>
      <c r="AE52" s="333"/>
      <c r="AF52" s="333"/>
      <c r="AG52" s="333"/>
      <c r="AH52" s="333"/>
      <c r="AI52" s="333"/>
    </row>
    <row r="53" spans="1:35">
      <c r="A53" s="182" t="s">
        <v>222</v>
      </c>
      <c r="B53" s="182"/>
      <c r="C53" s="182"/>
      <c r="D53" s="182"/>
      <c r="E53" s="182"/>
      <c r="F53" s="182"/>
      <c r="G53" s="182"/>
      <c r="H53" s="182"/>
      <c r="I53" s="182"/>
      <c r="J53" s="182"/>
      <c r="K53" s="182"/>
      <c r="L53" s="182"/>
      <c r="M53" s="182"/>
      <c r="N53" s="182"/>
      <c r="O53" s="182"/>
      <c r="P53" s="182"/>
      <c r="Q53" s="182"/>
      <c r="R53" s="203" t="s">
        <v>163</v>
      </c>
      <c r="S53" s="203"/>
      <c r="T53" s="204">
        <v>253</v>
      </c>
      <c r="U53" s="204"/>
      <c r="V53" s="204"/>
      <c r="W53" s="204"/>
      <c r="X53" s="204"/>
      <c r="Y53" s="204"/>
      <c r="Z53" s="204"/>
      <c r="AA53" s="204"/>
      <c r="AB53" s="204">
        <v>339</v>
      </c>
      <c r="AC53" s="204"/>
      <c r="AD53" s="204"/>
      <c r="AE53" s="204"/>
      <c r="AF53" s="204"/>
      <c r="AG53" s="204"/>
      <c r="AH53" s="204"/>
      <c r="AI53" s="204"/>
    </row>
    <row r="54" spans="1:35">
      <c r="A54" s="330" t="s">
        <v>81</v>
      </c>
      <c r="B54" s="330"/>
      <c r="C54" s="330"/>
      <c r="D54" s="330"/>
      <c r="E54" s="330"/>
      <c r="F54" s="330"/>
      <c r="G54" s="330"/>
      <c r="H54" s="330"/>
      <c r="I54" s="330"/>
      <c r="J54" s="330"/>
      <c r="K54" s="330"/>
      <c r="L54" s="330"/>
      <c r="M54" s="330"/>
      <c r="N54" s="330"/>
      <c r="O54" s="330"/>
      <c r="P54" s="330"/>
      <c r="Q54" s="330"/>
      <c r="R54" s="331"/>
      <c r="S54" s="331"/>
      <c r="T54" s="332"/>
      <c r="U54" s="332"/>
      <c r="V54" s="332"/>
      <c r="W54" s="332"/>
      <c r="X54" s="332"/>
      <c r="Y54" s="332"/>
      <c r="Z54" s="332"/>
      <c r="AA54" s="332"/>
      <c r="AB54" s="332"/>
      <c r="AC54" s="332"/>
      <c r="AD54" s="332"/>
      <c r="AE54" s="332"/>
      <c r="AF54" s="332"/>
      <c r="AG54" s="332"/>
      <c r="AH54" s="332"/>
      <c r="AI54" s="332"/>
    </row>
    <row r="55" spans="1:35">
      <c r="A55" s="330" t="s">
        <v>260</v>
      </c>
      <c r="B55" s="330"/>
      <c r="C55" s="330"/>
      <c r="D55" s="330"/>
      <c r="E55" s="330"/>
      <c r="F55" s="330"/>
      <c r="G55" s="330"/>
      <c r="H55" s="330"/>
      <c r="I55" s="330"/>
      <c r="J55" s="330"/>
      <c r="K55" s="330"/>
      <c r="L55" s="330"/>
      <c r="M55" s="330"/>
      <c r="N55" s="330"/>
      <c r="O55" s="330"/>
      <c r="P55" s="330"/>
      <c r="Q55" s="330"/>
      <c r="R55" s="291" t="s">
        <v>261</v>
      </c>
      <c r="S55" s="291"/>
      <c r="T55" s="332">
        <v>253</v>
      </c>
      <c r="U55" s="332"/>
      <c r="V55" s="332"/>
      <c r="W55" s="332"/>
      <c r="X55" s="332"/>
      <c r="Y55" s="332"/>
      <c r="Z55" s="332"/>
      <c r="AA55" s="332"/>
      <c r="AB55" s="332">
        <v>269</v>
      </c>
      <c r="AC55" s="332"/>
      <c r="AD55" s="332"/>
      <c r="AE55" s="332"/>
      <c r="AF55" s="332"/>
      <c r="AG55" s="332"/>
      <c r="AH55" s="332"/>
      <c r="AI55" s="332"/>
    </row>
    <row r="56" spans="1:35">
      <c r="A56" s="330" t="s">
        <v>262</v>
      </c>
      <c r="B56" s="330"/>
      <c r="C56" s="330"/>
      <c r="D56" s="330"/>
      <c r="E56" s="330"/>
      <c r="F56" s="330"/>
      <c r="G56" s="330"/>
      <c r="H56" s="330"/>
      <c r="I56" s="330"/>
      <c r="J56" s="330"/>
      <c r="K56" s="330"/>
      <c r="L56" s="330"/>
      <c r="M56" s="330"/>
      <c r="N56" s="330"/>
      <c r="O56" s="330"/>
      <c r="P56" s="330"/>
      <c r="Q56" s="330"/>
      <c r="R56" s="291" t="s">
        <v>263</v>
      </c>
      <c r="S56" s="291"/>
      <c r="T56" s="332"/>
      <c r="U56" s="332"/>
      <c r="V56" s="332"/>
      <c r="W56" s="332"/>
      <c r="X56" s="332"/>
      <c r="Y56" s="332"/>
      <c r="Z56" s="332"/>
      <c r="AA56" s="332"/>
      <c r="AB56" s="332"/>
      <c r="AC56" s="332"/>
      <c r="AD56" s="332"/>
      <c r="AE56" s="332"/>
      <c r="AF56" s="332"/>
      <c r="AG56" s="332"/>
      <c r="AH56" s="332"/>
      <c r="AI56" s="332"/>
    </row>
    <row r="57" spans="1:35" ht="27" customHeight="1">
      <c r="A57" s="330" t="s">
        <v>264</v>
      </c>
      <c r="B57" s="330"/>
      <c r="C57" s="330"/>
      <c r="D57" s="330"/>
      <c r="E57" s="330"/>
      <c r="F57" s="330"/>
      <c r="G57" s="330"/>
      <c r="H57" s="330"/>
      <c r="I57" s="330"/>
      <c r="J57" s="330"/>
      <c r="K57" s="330"/>
      <c r="L57" s="330"/>
      <c r="M57" s="330"/>
      <c r="N57" s="330"/>
      <c r="O57" s="330"/>
      <c r="P57" s="330"/>
      <c r="Q57" s="330"/>
      <c r="R57" s="291" t="s">
        <v>265</v>
      </c>
      <c r="S57" s="291"/>
      <c r="T57" s="332"/>
      <c r="U57" s="332"/>
      <c r="V57" s="332"/>
      <c r="W57" s="332"/>
      <c r="X57" s="332"/>
      <c r="Y57" s="332"/>
      <c r="Z57" s="332"/>
      <c r="AA57" s="332"/>
      <c r="AB57" s="332">
        <v>70</v>
      </c>
      <c r="AC57" s="332"/>
      <c r="AD57" s="332"/>
      <c r="AE57" s="332"/>
      <c r="AF57" s="332"/>
      <c r="AG57" s="332"/>
      <c r="AH57" s="332"/>
      <c r="AI57" s="332"/>
    </row>
    <row r="58" spans="1:35">
      <c r="A58" s="330" t="s">
        <v>229</v>
      </c>
      <c r="B58" s="330"/>
      <c r="C58" s="330"/>
      <c r="D58" s="330"/>
      <c r="E58" s="330"/>
      <c r="F58" s="330"/>
      <c r="G58" s="330"/>
      <c r="H58" s="330"/>
      <c r="I58" s="330"/>
      <c r="J58" s="330"/>
      <c r="K58" s="330"/>
      <c r="L58" s="330"/>
      <c r="M58" s="330"/>
      <c r="N58" s="330"/>
      <c r="O58" s="330"/>
      <c r="P58" s="330"/>
      <c r="Q58" s="330"/>
      <c r="R58" s="291" t="s">
        <v>266</v>
      </c>
      <c r="S58" s="291"/>
      <c r="T58" s="332"/>
      <c r="U58" s="332"/>
      <c r="V58" s="332"/>
      <c r="W58" s="332"/>
      <c r="X58" s="332"/>
      <c r="Y58" s="332"/>
      <c r="Z58" s="332"/>
      <c r="AA58" s="332"/>
      <c r="AB58" s="332"/>
      <c r="AC58" s="332"/>
      <c r="AD58" s="332"/>
      <c r="AE58" s="332"/>
      <c r="AF58" s="332"/>
      <c r="AG58" s="332"/>
      <c r="AH58" s="332"/>
      <c r="AI58" s="332"/>
    </row>
    <row r="59" spans="1:35">
      <c r="A59" s="328" t="s">
        <v>231</v>
      </c>
      <c r="B59" s="328"/>
      <c r="C59" s="328"/>
      <c r="D59" s="328"/>
      <c r="E59" s="328"/>
      <c r="F59" s="328"/>
      <c r="G59" s="328"/>
      <c r="H59" s="328"/>
      <c r="I59" s="328"/>
      <c r="J59" s="328"/>
      <c r="K59" s="328"/>
      <c r="L59" s="328"/>
      <c r="M59" s="328"/>
      <c r="N59" s="328"/>
      <c r="O59" s="328"/>
      <c r="P59" s="328"/>
      <c r="Q59" s="328"/>
      <c r="R59" s="291" t="s">
        <v>165</v>
      </c>
      <c r="S59" s="291"/>
      <c r="T59" s="329">
        <v>299</v>
      </c>
      <c r="U59" s="329"/>
      <c r="V59" s="329"/>
      <c r="W59" s="329"/>
      <c r="X59" s="329"/>
      <c r="Y59" s="329"/>
      <c r="Z59" s="329"/>
      <c r="AA59" s="329"/>
      <c r="AB59" s="329">
        <v>227</v>
      </c>
      <c r="AC59" s="329"/>
      <c r="AD59" s="329"/>
      <c r="AE59" s="329"/>
      <c r="AF59" s="329"/>
      <c r="AG59" s="329"/>
      <c r="AH59" s="329"/>
      <c r="AI59" s="329"/>
    </row>
    <row r="60" spans="1:35">
      <c r="A60" s="330" t="s">
        <v>81</v>
      </c>
      <c r="B60" s="330"/>
      <c r="C60" s="330"/>
      <c r="D60" s="330"/>
      <c r="E60" s="330"/>
      <c r="F60" s="330"/>
      <c r="G60" s="330"/>
      <c r="H60" s="330"/>
      <c r="I60" s="330"/>
      <c r="J60" s="330"/>
      <c r="K60" s="330"/>
      <c r="L60" s="330"/>
      <c r="M60" s="330"/>
      <c r="N60" s="330"/>
      <c r="O60" s="330"/>
      <c r="P60" s="330"/>
      <c r="Q60" s="330"/>
      <c r="R60" s="331"/>
      <c r="S60" s="331"/>
      <c r="T60" s="214"/>
      <c r="U60" s="214"/>
      <c r="V60" s="214"/>
      <c r="W60" s="214"/>
      <c r="X60" s="214"/>
      <c r="Y60" s="214"/>
      <c r="Z60" s="214"/>
      <c r="AA60" s="214"/>
      <c r="AB60" s="214"/>
      <c r="AC60" s="214"/>
      <c r="AD60" s="214"/>
      <c r="AE60" s="214"/>
      <c r="AF60" s="214"/>
      <c r="AG60" s="214"/>
      <c r="AH60" s="214"/>
      <c r="AI60" s="214"/>
    </row>
    <row r="61" spans="1:35">
      <c r="A61" s="330" t="s">
        <v>267</v>
      </c>
      <c r="B61" s="330"/>
      <c r="C61" s="330"/>
      <c r="D61" s="330"/>
      <c r="E61" s="330"/>
      <c r="F61" s="330"/>
      <c r="G61" s="330"/>
      <c r="H61" s="330"/>
      <c r="I61" s="330"/>
      <c r="J61" s="330"/>
      <c r="K61" s="330"/>
      <c r="L61" s="330"/>
      <c r="M61" s="330"/>
      <c r="N61" s="330"/>
      <c r="O61" s="330"/>
      <c r="P61" s="330"/>
      <c r="Q61" s="330"/>
      <c r="R61" s="291" t="s">
        <v>268</v>
      </c>
      <c r="S61" s="291"/>
      <c r="T61" s="214">
        <v>226</v>
      </c>
      <c r="U61" s="214"/>
      <c r="V61" s="214"/>
      <c r="W61" s="214"/>
      <c r="X61" s="214"/>
      <c r="Y61" s="214"/>
      <c r="Z61" s="214"/>
      <c r="AA61" s="214"/>
      <c r="AB61" s="214">
        <v>181</v>
      </c>
      <c r="AC61" s="214"/>
      <c r="AD61" s="214"/>
      <c r="AE61" s="214"/>
      <c r="AF61" s="214"/>
      <c r="AG61" s="214"/>
      <c r="AH61" s="214"/>
      <c r="AI61" s="214"/>
    </row>
    <row r="62" spans="1:35" ht="27.75" customHeight="1">
      <c r="A62" s="330" t="s">
        <v>269</v>
      </c>
      <c r="B62" s="330"/>
      <c r="C62" s="330"/>
      <c r="D62" s="330"/>
      <c r="E62" s="330"/>
      <c r="F62" s="330"/>
      <c r="G62" s="330"/>
      <c r="H62" s="330"/>
      <c r="I62" s="330"/>
      <c r="J62" s="330"/>
      <c r="K62" s="330"/>
      <c r="L62" s="330"/>
      <c r="M62" s="330"/>
      <c r="N62" s="330"/>
      <c r="O62" s="330"/>
      <c r="P62" s="330"/>
      <c r="Q62" s="330"/>
      <c r="R62" s="291" t="s">
        <v>270</v>
      </c>
      <c r="S62" s="291"/>
      <c r="T62" s="214">
        <v>0</v>
      </c>
      <c r="U62" s="214"/>
      <c r="V62" s="214"/>
      <c r="W62" s="214"/>
      <c r="X62" s="214"/>
      <c r="Y62" s="214"/>
      <c r="Z62" s="214"/>
      <c r="AA62" s="214"/>
      <c r="AB62" s="214">
        <v>0</v>
      </c>
      <c r="AC62" s="214"/>
      <c r="AD62" s="214"/>
      <c r="AE62" s="214"/>
      <c r="AF62" s="214"/>
      <c r="AG62" s="214"/>
      <c r="AH62" s="214"/>
      <c r="AI62" s="214"/>
    </row>
    <row r="63" spans="1:35">
      <c r="A63" s="330" t="s">
        <v>271</v>
      </c>
      <c r="B63" s="330"/>
      <c r="C63" s="330"/>
      <c r="D63" s="330"/>
      <c r="E63" s="330"/>
      <c r="F63" s="330"/>
      <c r="G63" s="330"/>
      <c r="H63" s="330"/>
      <c r="I63" s="330"/>
      <c r="J63" s="330"/>
      <c r="K63" s="330"/>
      <c r="L63" s="330"/>
      <c r="M63" s="330"/>
      <c r="N63" s="330"/>
      <c r="O63" s="330"/>
      <c r="P63" s="330"/>
      <c r="Q63" s="330"/>
      <c r="R63" s="291" t="s">
        <v>272</v>
      </c>
      <c r="S63" s="291"/>
      <c r="T63" s="214">
        <v>73</v>
      </c>
      <c r="U63" s="214"/>
      <c r="V63" s="214"/>
      <c r="W63" s="214"/>
      <c r="X63" s="214"/>
      <c r="Y63" s="214"/>
      <c r="Z63" s="214"/>
      <c r="AA63" s="214"/>
      <c r="AB63" s="214">
        <v>46</v>
      </c>
      <c r="AC63" s="214"/>
      <c r="AD63" s="214"/>
      <c r="AE63" s="214"/>
      <c r="AF63" s="214"/>
      <c r="AG63" s="214"/>
      <c r="AH63" s="214"/>
      <c r="AI63" s="214"/>
    </row>
    <row r="64" spans="1:35">
      <c r="A64" s="330" t="s">
        <v>273</v>
      </c>
      <c r="B64" s="330"/>
      <c r="C64" s="330"/>
      <c r="D64" s="330"/>
      <c r="E64" s="330"/>
      <c r="F64" s="330"/>
      <c r="G64" s="330"/>
      <c r="H64" s="330"/>
      <c r="I64" s="330"/>
      <c r="J64" s="330"/>
      <c r="K64" s="330"/>
      <c r="L64" s="330"/>
      <c r="M64" s="330"/>
      <c r="N64" s="330"/>
      <c r="O64" s="330"/>
      <c r="P64" s="330"/>
      <c r="Q64" s="330"/>
      <c r="R64" s="291" t="s">
        <v>274</v>
      </c>
      <c r="S64" s="291"/>
      <c r="T64" s="214"/>
      <c r="U64" s="214"/>
      <c r="V64" s="214"/>
      <c r="W64" s="214"/>
      <c r="X64" s="214"/>
      <c r="Y64" s="214"/>
      <c r="Z64" s="214"/>
      <c r="AA64" s="214"/>
      <c r="AB64" s="214"/>
      <c r="AC64" s="214"/>
      <c r="AD64" s="214"/>
      <c r="AE64" s="214"/>
      <c r="AF64" s="214"/>
      <c r="AG64" s="214"/>
      <c r="AH64" s="214"/>
      <c r="AI64" s="214"/>
    </row>
    <row r="65" spans="1:35">
      <c r="A65" s="330" t="s">
        <v>256</v>
      </c>
      <c r="B65" s="330"/>
      <c r="C65" s="330"/>
      <c r="D65" s="330"/>
      <c r="E65" s="330"/>
      <c r="F65" s="330"/>
      <c r="G65" s="330"/>
      <c r="H65" s="330"/>
      <c r="I65" s="330"/>
      <c r="J65" s="330"/>
      <c r="K65" s="330"/>
      <c r="L65" s="330"/>
      <c r="M65" s="330"/>
      <c r="N65" s="330"/>
      <c r="O65" s="330"/>
      <c r="P65" s="330"/>
      <c r="Q65" s="330"/>
      <c r="R65" s="291" t="s">
        <v>275</v>
      </c>
      <c r="S65" s="291"/>
      <c r="T65" s="214"/>
      <c r="U65" s="214"/>
      <c r="V65" s="214"/>
      <c r="W65" s="214"/>
      <c r="X65" s="214"/>
      <c r="Y65" s="214"/>
      <c r="Z65" s="214"/>
      <c r="AA65" s="214"/>
      <c r="AB65" s="214"/>
      <c r="AC65" s="214"/>
      <c r="AD65" s="214"/>
      <c r="AE65" s="214"/>
      <c r="AF65" s="214"/>
      <c r="AG65" s="214"/>
      <c r="AH65" s="214"/>
      <c r="AI65" s="214"/>
    </row>
    <row r="66" spans="1:35" ht="24.75" customHeight="1">
      <c r="A66" s="328" t="s">
        <v>276</v>
      </c>
      <c r="B66" s="328"/>
      <c r="C66" s="328"/>
      <c r="D66" s="328"/>
      <c r="E66" s="328"/>
      <c r="F66" s="328"/>
      <c r="G66" s="328"/>
      <c r="H66" s="328"/>
      <c r="I66" s="328"/>
      <c r="J66" s="328"/>
      <c r="K66" s="328"/>
      <c r="L66" s="328"/>
      <c r="M66" s="328"/>
      <c r="N66" s="328"/>
      <c r="O66" s="328"/>
      <c r="P66" s="328"/>
      <c r="Q66" s="328"/>
      <c r="R66" s="291">
        <v>100</v>
      </c>
      <c r="S66" s="291"/>
      <c r="T66" s="204">
        <v>-46</v>
      </c>
      <c r="U66" s="204"/>
      <c r="V66" s="204"/>
      <c r="W66" s="204"/>
      <c r="X66" s="204"/>
      <c r="Y66" s="204"/>
      <c r="Z66" s="204"/>
      <c r="AA66" s="204"/>
      <c r="AB66" s="204">
        <v>112</v>
      </c>
      <c r="AC66" s="204"/>
      <c r="AD66" s="204"/>
      <c r="AE66" s="204"/>
      <c r="AF66" s="204"/>
      <c r="AG66" s="204"/>
      <c r="AH66" s="204"/>
      <c r="AI66" s="204"/>
    </row>
    <row r="67" spans="1:35" ht="28.5" customHeight="1">
      <c r="A67" s="328" t="s">
        <v>277</v>
      </c>
      <c r="B67" s="328"/>
      <c r="C67" s="328"/>
      <c r="D67" s="328"/>
      <c r="E67" s="328"/>
      <c r="F67" s="328"/>
      <c r="G67" s="328"/>
      <c r="H67" s="328"/>
      <c r="I67" s="328"/>
      <c r="J67" s="328"/>
      <c r="K67" s="328"/>
      <c r="L67" s="328"/>
      <c r="M67" s="328"/>
      <c r="N67" s="328"/>
      <c r="O67" s="328"/>
      <c r="P67" s="328"/>
      <c r="Q67" s="328"/>
      <c r="R67" s="291">
        <v>110</v>
      </c>
      <c r="S67" s="291"/>
      <c r="T67" s="204">
        <v>-5</v>
      </c>
      <c r="U67" s="204"/>
      <c r="V67" s="204"/>
      <c r="W67" s="204"/>
      <c r="X67" s="204"/>
      <c r="Y67" s="204"/>
      <c r="Z67" s="204"/>
      <c r="AA67" s="204"/>
      <c r="AB67" s="204">
        <v>-1</v>
      </c>
      <c r="AC67" s="204"/>
      <c r="AD67" s="204"/>
      <c r="AE67" s="204"/>
      <c r="AF67" s="204"/>
      <c r="AG67" s="204"/>
      <c r="AH67" s="204"/>
      <c r="AI67" s="204"/>
    </row>
    <row r="68" spans="1:35">
      <c r="A68" s="334" t="s">
        <v>278</v>
      </c>
      <c r="B68" s="335"/>
      <c r="C68" s="335"/>
      <c r="D68" s="335"/>
      <c r="E68" s="335"/>
      <c r="F68" s="335"/>
      <c r="G68" s="335"/>
      <c r="H68" s="335"/>
      <c r="I68" s="335"/>
      <c r="J68" s="335"/>
      <c r="K68" s="335"/>
      <c r="L68" s="335"/>
      <c r="M68" s="335"/>
      <c r="N68" s="335"/>
      <c r="O68" s="335"/>
      <c r="P68" s="335"/>
      <c r="Q68" s="336"/>
      <c r="R68" s="291">
        <v>120</v>
      </c>
      <c r="S68" s="291"/>
      <c r="T68" s="192">
        <v>5</v>
      </c>
      <c r="U68" s="192"/>
      <c r="V68" s="192"/>
      <c r="W68" s="192"/>
      <c r="X68" s="192"/>
      <c r="Y68" s="192"/>
      <c r="Z68" s="192"/>
      <c r="AA68" s="192"/>
      <c r="AB68" s="192">
        <v>6</v>
      </c>
      <c r="AC68" s="192"/>
      <c r="AD68" s="192"/>
      <c r="AE68" s="192"/>
      <c r="AF68" s="192"/>
      <c r="AG68" s="192"/>
      <c r="AH68" s="192"/>
      <c r="AI68" s="192"/>
    </row>
    <row r="69" spans="1:35">
      <c r="A69" s="100" t="s">
        <v>327</v>
      </c>
      <c r="B69" s="101"/>
      <c r="C69" s="101"/>
      <c r="D69" s="102">
        <v>2017</v>
      </c>
      <c r="E69" s="101" t="s">
        <v>75</v>
      </c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3"/>
      <c r="R69" s="291"/>
      <c r="S69" s="291"/>
      <c r="T69" s="192"/>
      <c r="U69" s="192"/>
      <c r="V69" s="192"/>
      <c r="W69" s="192"/>
      <c r="X69" s="192"/>
      <c r="Y69" s="192"/>
      <c r="Z69" s="192"/>
      <c r="AA69" s="192"/>
      <c r="AB69" s="192"/>
      <c r="AC69" s="192"/>
      <c r="AD69" s="192"/>
      <c r="AE69" s="192"/>
      <c r="AF69" s="192"/>
      <c r="AG69" s="192"/>
      <c r="AH69" s="192"/>
      <c r="AI69" s="192"/>
    </row>
    <row r="70" spans="1:35" ht="4.5" customHeight="1">
      <c r="A70" s="104"/>
      <c r="B70" s="102"/>
      <c r="C70" s="102"/>
      <c r="D70" s="102"/>
      <c r="E70" s="102"/>
      <c r="F70" s="102"/>
      <c r="G70" s="102"/>
      <c r="H70" s="102"/>
      <c r="I70" s="102"/>
      <c r="J70" s="102"/>
      <c r="K70" s="102"/>
      <c r="L70" s="102"/>
      <c r="M70" s="102"/>
      <c r="N70" s="102"/>
      <c r="O70" s="102"/>
      <c r="P70" s="102"/>
      <c r="Q70" s="105"/>
      <c r="R70" s="291"/>
      <c r="S70" s="291"/>
      <c r="T70" s="192"/>
      <c r="U70" s="192"/>
      <c r="V70" s="192"/>
      <c r="W70" s="192"/>
      <c r="X70" s="192"/>
      <c r="Y70" s="192"/>
      <c r="Z70" s="192"/>
      <c r="AA70" s="192"/>
      <c r="AB70" s="192"/>
      <c r="AC70" s="192"/>
      <c r="AD70" s="192"/>
      <c r="AE70" s="192"/>
      <c r="AF70" s="192"/>
      <c r="AG70" s="192"/>
      <c r="AH70" s="192"/>
      <c r="AI70" s="192"/>
    </row>
    <row r="71" spans="1:35" ht="32.25" customHeight="1">
      <c r="A71" s="345" t="s">
        <v>280</v>
      </c>
      <c r="B71" s="345"/>
      <c r="C71" s="345"/>
      <c r="D71" s="345"/>
      <c r="E71" s="345"/>
      <c r="F71" s="345"/>
      <c r="G71" s="345"/>
      <c r="H71" s="345"/>
      <c r="I71" s="345"/>
      <c r="J71" s="345"/>
      <c r="K71" s="345"/>
      <c r="L71" s="345"/>
      <c r="M71" s="345"/>
      <c r="N71" s="345"/>
      <c r="O71" s="345"/>
      <c r="P71" s="345"/>
      <c r="Q71" s="345"/>
      <c r="R71" s="291">
        <v>130</v>
      </c>
      <c r="S71" s="291"/>
      <c r="T71" s="219">
        <v>0</v>
      </c>
      <c r="U71" s="219"/>
      <c r="V71" s="219"/>
      <c r="W71" s="219"/>
      <c r="X71" s="219"/>
      <c r="Y71" s="219"/>
      <c r="Z71" s="219"/>
      <c r="AA71" s="219"/>
      <c r="AB71" s="219">
        <v>5</v>
      </c>
      <c r="AC71" s="219"/>
      <c r="AD71" s="219"/>
      <c r="AE71" s="219"/>
      <c r="AF71" s="219"/>
      <c r="AG71" s="219"/>
      <c r="AH71" s="219"/>
      <c r="AI71" s="219"/>
    </row>
    <row r="72" spans="1:35" ht="29.25" customHeight="1">
      <c r="A72" s="345" t="s">
        <v>281</v>
      </c>
      <c r="B72" s="345"/>
      <c r="C72" s="345"/>
      <c r="D72" s="345"/>
      <c r="E72" s="345"/>
      <c r="F72" s="345"/>
      <c r="G72" s="345"/>
      <c r="H72" s="345"/>
      <c r="I72" s="345"/>
      <c r="J72" s="345"/>
      <c r="K72" s="345"/>
      <c r="L72" s="345"/>
      <c r="M72" s="345"/>
      <c r="N72" s="345"/>
      <c r="O72" s="345"/>
      <c r="P72" s="345"/>
      <c r="Q72" s="345"/>
      <c r="R72" s="291">
        <v>140</v>
      </c>
      <c r="S72" s="291"/>
      <c r="T72" s="332"/>
      <c r="U72" s="332"/>
      <c r="V72" s="332"/>
      <c r="W72" s="332"/>
      <c r="X72" s="332"/>
      <c r="Y72" s="332"/>
      <c r="Z72" s="332"/>
      <c r="AA72" s="332"/>
      <c r="AB72" s="332"/>
      <c r="AC72" s="332"/>
      <c r="AD72" s="332"/>
      <c r="AE72" s="332"/>
      <c r="AF72" s="332"/>
      <c r="AG72" s="332"/>
      <c r="AH72" s="332"/>
      <c r="AI72" s="332"/>
    </row>
    <row r="73" spans="1:35">
      <c r="A73" s="87"/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</row>
    <row r="74" spans="1:35">
      <c r="A74" s="87"/>
      <c r="B74" s="87"/>
      <c r="C74" s="87"/>
      <c r="D74" s="87"/>
      <c r="E74" s="87"/>
      <c r="F74" s="87"/>
      <c r="G74" s="87"/>
      <c r="H74" s="87"/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</row>
    <row r="75" spans="1:35">
      <c r="A75" s="87"/>
      <c r="B75" s="87"/>
      <c r="C75" s="87"/>
      <c r="D75" s="87"/>
      <c r="E75" s="87"/>
      <c r="F75" s="87"/>
      <c r="G75" s="87"/>
      <c r="H75" s="87"/>
      <c r="I75" s="87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</row>
    <row r="76" spans="1:35">
      <c r="A76" s="87" t="s">
        <v>199</v>
      </c>
      <c r="B76" s="87"/>
      <c r="C76" s="87"/>
      <c r="D76" s="87"/>
      <c r="E76" s="87"/>
      <c r="F76" s="87"/>
      <c r="G76" s="87"/>
      <c r="H76" s="87"/>
      <c r="I76" s="87"/>
      <c r="J76" s="87"/>
      <c r="K76" s="322"/>
      <c r="L76" s="322"/>
      <c r="M76" s="322"/>
      <c r="N76" s="322"/>
      <c r="O76" s="322"/>
      <c r="P76" s="322"/>
      <c r="Q76" s="322"/>
      <c r="R76" s="87"/>
      <c r="S76" s="87"/>
      <c r="T76" s="87"/>
      <c r="U76" s="87"/>
      <c r="V76" s="87"/>
      <c r="W76" s="87"/>
      <c r="X76" s="87"/>
      <c r="Y76" s="87"/>
      <c r="Z76" s="87"/>
      <c r="AA76" s="344" t="str">
        <f>[1]Баланс!AA105</f>
        <v>М.А.Трусевич</v>
      </c>
      <c r="AB76" s="344"/>
      <c r="AC76" s="344"/>
      <c r="AD76" s="344"/>
      <c r="AE76" s="344"/>
      <c r="AF76" s="344"/>
      <c r="AG76" s="344"/>
      <c r="AH76" s="344"/>
      <c r="AI76" s="344"/>
    </row>
    <row r="77" spans="1:35">
      <c r="A77" s="87"/>
      <c r="B77" s="89"/>
      <c r="C77" s="87"/>
      <c r="D77" s="89"/>
      <c r="E77" s="87"/>
      <c r="F77" s="87"/>
      <c r="G77" s="87"/>
      <c r="H77" s="87"/>
      <c r="I77" s="87"/>
      <c r="J77" s="87"/>
      <c r="K77" s="317" t="s">
        <v>16</v>
      </c>
      <c r="L77" s="317"/>
      <c r="M77" s="317"/>
      <c r="N77" s="317"/>
      <c r="O77" s="317"/>
      <c r="P77" s="317"/>
      <c r="Q77" s="317"/>
      <c r="R77" s="106"/>
      <c r="S77" s="106"/>
      <c r="T77" s="106"/>
      <c r="U77" s="106"/>
      <c r="V77" s="106"/>
      <c r="W77" s="106"/>
      <c r="X77" s="106"/>
      <c r="Y77" s="106"/>
      <c r="Z77" s="106"/>
      <c r="AA77" s="317" t="s">
        <v>200</v>
      </c>
      <c r="AB77" s="317"/>
      <c r="AC77" s="317"/>
      <c r="AD77" s="317"/>
      <c r="AE77" s="317"/>
      <c r="AF77" s="317"/>
      <c r="AG77" s="317"/>
      <c r="AH77" s="317"/>
      <c r="AI77" s="317"/>
    </row>
    <row r="78" spans="1:35">
      <c r="A78" s="87"/>
      <c r="B78" s="89"/>
      <c r="C78" s="87"/>
      <c r="D78" s="89"/>
      <c r="E78" s="87"/>
      <c r="F78" s="87"/>
      <c r="G78" s="87"/>
      <c r="H78" s="87"/>
      <c r="I78" s="87"/>
      <c r="J78" s="87"/>
      <c r="K78" s="107"/>
      <c r="L78" s="107"/>
      <c r="M78" s="107"/>
      <c r="N78" s="107"/>
      <c r="O78" s="107"/>
      <c r="P78" s="107"/>
      <c r="Q78" s="107"/>
      <c r="R78" s="87"/>
      <c r="S78" s="87"/>
      <c r="T78" s="87"/>
      <c r="U78" s="87"/>
      <c r="V78" s="87"/>
      <c r="W78" s="87"/>
      <c r="X78" s="87"/>
      <c r="Y78" s="87"/>
      <c r="Z78" s="87"/>
      <c r="AA78" s="107"/>
      <c r="AB78" s="107"/>
      <c r="AC78" s="107"/>
      <c r="AD78" s="107"/>
      <c r="AE78" s="107"/>
      <c r="AF78" s="107"/>
      <c r="AG78" s="107"/>
      <c r="AH78" s="107"/>
      <c r="AI78" s="107"/>
    </row>
    <row r="79" spans="1:35">
      <c r="A79" s="87" t="s">
        <v>201</v>
      </c>
      <c r="B79" s="87"/>
      <c r="C79" s="87"/>
      <c r="D79" s="87"/>
      <c r="E79" s="87"/>
      <c r="F79" s="87"/>
      <c r="G79" s="87"/>
      <c r="H79" s="87"/>
      <c r="I79" s="87"/>
      <c r="J79" s="87"/>
      <c r="K79" s="322"/>
      <c r="L79" s="322"/>
      <c r="M79" s="322"/>
      <c r="N79" s="322"/>
      <c r="O79" s="322"/>
      <c r="P79" s="322"/>
      <c r="Q79" s="322"/>
      <c r="R79" s="87"/>
      <c r="S79" s="87"/>
      <c r="T79" s="87"/>
      <c r="U79" s="87"/>
      <c r="V79" s="87"/>
      <c r="W79" s="87"/>
      <c r="X79" s="87"/>
      <c r="Y79" s="87"/>
      <c r="Z79" s="87"/>
      <c r="AA79" s="344" t="str">
        <f>[1]Баланс!AA108</f>
        <v>Е.Л.Мордосевич</v>
      </c>
      <c r="AB79" s="344"/>
      <c r="AC79" s="344"/>
      <c r="AD79" s="344"/>
      <c r="AE79" s="344"/>
      <c r="AF79" s="344"/>
      <c r="AG79" s="344"/>
      <c r="AH79" s="344"/>
      <c r="AI79" s="344"/>
    </row>
    <row r="80" spans="1:35">
      <c r="A80" s="89"/>
      <c r="B80" s="89"/>
      <c r="C80" s="89"/>
      <c r="D80" s="87"/>
      <c r="E80" s="87"/>
      <c r="F80" s="87"/>
      <c r="G80" s="87"/>
      <c r="H80" s="87"/>
      <c r="I80" s="87"/>
      <c r="J80" s="87"/>
      <c r="K80" s="317" t="s">
        <v>16</v>
      </c>
      <c r="L80" s="317"/>
      <c r="M80" s="317"/>
      <c r="N80" s="317"/>
      <c r="O80" s="317"/>
      <c r="P80" s="317"/>
      <c r="Q80" s="317"/>
      <c r="R80" s="106"/>
      <c r="S80" s="106"/>
      <c r="T80" s="106"/>
      <c r="U80" s="106"/>
      <c r="V80" s="106"/>
      <c r="W80" s="106"/>
      <c r="X80" s="106"/>
      <c r="Y80" s="106"/>
      <c r="Z80" s="106"/>
      <c r="AA80" s="317" t="s">
        <v>200</v>
      </c>
      <c r="AB80" s="317"/>
      <c r="AC80" s="317"/>
      <c r="AD80" s="317"/>
      <c r="AE80" s="317"/>
      <c r="AF80" s="317"/>
      <c r="AG80" s="317"/>
      <c r="AH80" s="317"/>
      <c r="AI80" s="317"/>
    </row>
    <row r="81" spans="1:35">
      <c r="A81" s="89"/>
      <c r="B81" s="89"/>
      <c r="C81" s="89"/>
      <c r="D81" s="87"/>
      <c r="E81" s="87"/>
      <c r="F81" s="87"/>
      <c r="G81" s="87"/>
      <c r="H81" s="87"/>
      <c r="I81" s="87"/>
      <c r="J81" s="87"/>
      <c r="K81" s="108"/>
      <c r="L81" s="108"/>
      <c r="M81" s="108"/>
      <c r="N81" s="108"/>
      <c r="O81" s="108"/>
      <c r="P81" s="108"/>
      <c r="Q81" s="108"/>
      <c r="R81" s="87"/>
      <c r="S81" s="87"/>
      <c r="T81" s="87"/>
      <c r="U81" s="87"/>
      <c r="V81" s="87"/>
      <c r="W81" s="87"/>
      <c r="X81" s="87"/>
      <c r="Y81" s="87"/>
      <c r="Z81" s="87"/>
      <c r="AA81" s="108"/>
      <c r="AB81" s="108"/>
      <c r="AC81" s="108"/>
      <c r="AD81" s="108"/>
      <c r="AE81" s="108"/>
      <c r="AF81" s="108"/>
      <c r="AG81" s="108"/>
      <c r="AH81" s="108"/>
      <c r="AI81" s="109"/>
    </row>
    <row r="82" spans="1:35">
      <c r="A82" s="337"/>
      <c r="B82" s="337"/>
      <c r="C82" s="337"/>
      <c r="D82" s="337"/>
      <c r="E82" s="337"/>
      <c r="F82" s="337"/>
      <c r="G82" s="337"/>
      <c r="H82" s="337"/>
      <c r="I82" s="337"/>
      <c r="J82" s="110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109"/>
    </row>
  </sheetData>
  <mergeCells count="217">
    <mergeCell ref="K80:Q80"/>
    <mergeCell ref="AA80:AI80"/>
    <mergeCell ref="A82:I82"/>
    <mergeCell ref="J8:AA8"/>
    <mergeCell ref="T20:AA20"/>
    <mergeCell ref="AB20:AI20"/>
    <mergeCell ref="K76:Q76"/>
    <mergeCell ref="AA76:AI76"/>
    <mergeCell ref="K77:Q77"/>
    <mergeCell ref="AA77:AI77"/>
    <mergeCell ref="K79:Q79"/>
    <mergeCell ref="AA79:AI79"/>
    <mergeCell ref="A71:Q71"/>
    <mergeCell ref="R71:S71"/>
    <mergeCell ref="T71:AA71"/>
    <mergeCell ref="AB71:AI71"/>
    <mergeCell ref="A72:Q72"/>
    <mergeCell ref="R72:S72"/>
    <mergeCell ref="T72:AA72"/>
    <mergeCell ref="AB72:AI72"/>
    <mergeCell ref="A67:Q67"/>
    <mergeCell ref="R67:S67"/>
    <mergeCell ref="T67:AA67"/>
    <mergeCell ref="AB67:AI67"/>
    <mergeCell ref="A68:Q68"/>
    <mergeCell ref="R68:S70"/>
    <mergeCell ref="T68:AA70"/>
    <mergeCell ref="AB68:AI70"/>
    <mergeCell ref="A65:Q65"/>
    <mergeCell ref="R65:S65"/>
    <mergeCell ref="T65:AA65"/>
    <mergeCell ref="AB65:AI65"/>
    <mergeCell ref="A66:Q66"/>
    <mergeCell ref="R66:S66"/>
    <mergeCell ref="T66:AA66"/>
    <mergeCell ref="AB66:AI66"/>
    <mergeCell ref="A63:Q63"/>
    <mergeCell ref="R63:S63"/>
    <mergeCell ref="T63:AA63"/>
    <mergeCell ref="AB63:AI63"/>
    <mergeCell ref="A64:Q64"/>
    <mergeCell ref="R64:S64"/>
    <mergeCell ref="T64:AA64"/>
    <mergeCell ref="AB64:AI64"/>
    <mergeCell ref="A61:Q61"/>
    <mergeCell ref="R61:S61"/>
    <mergeCell ref="T61:AA61"/>
    <mergeCell ref="AB61:AI61"/>
    <mergeCell ref="A62:Q62"/>
    <mergeCell ref="R62:S62"/>
    <mergeCell ref="T62:AA62"/>
    <mergeCell ref="AB62:AI62"/>
    <mergeCell ref="A59:Q59"/>
    <mergeCell ref="R59:S59"/>
    <mergeCell ref="T59:AA59"/>
    <mergeCell ref="AB59:AI59"/>
    <mergeCell ref="A60:Q60"/>
    <mergeCell ref="R60:S60"/>
    <mergeCell ref="T60:AA60"/>
    <mergeCell ref="AB60:AI60"/>
    <mergeCell ref="A57:Q57"/>
    <mergeCell ref="R57:S57"/>
    <mergeCell ref="T57:AA57"/>
    <mergeCell ref="AB57:AI57"/>
    <mergeCell ref="A58:Q58"/>
    <mergeCell ref="R58:S58"/>
    <mergeCell ref="T58:AA58"/>
    <mergeCell ref="AB58:AI58"/>
    <mergeCell ref="A55:Q55"/>
    <mergeCell ref="R55:S55"/>
    <mergeCell ref="T55:AA55"/>
    <mergeCell ref="AB55:AI55"/>
    <mergeCell ref="A56:Q56"/>
    <mergeCell ref="R56:S56"/>
    <mergeCell ref="T56:AA56"/>
    <mergeCell ref="AB56:AI56"/>
    <mergeCell ref="A52:AI52"/>
    <mergeCell ref="A53:Q53"/>
    <mergeCell ref="R53:S53"/>
    <mergeCell ref="T53:AA53"/>
    <mergeCell ref="AB53:AI53"/>
    <mergeCell ref="A54:Q54"/>
    <mergeCell ref="R54:S54"/>
    <mergeCell ref="T54:AA54"/>
    <mergeCell ref="AB54:AI54"/>
    <mergeCell ref="A50:Q50"/>
    <mergeCell ref="R50:S50"/>
    <mergeCell ref="T50:AA50"/>
    <mergeCell ref="AB50:AI50"/>
    <mergeCell ref="A51:Q51"/>
    <mergeCell ref="R51:S51"/>
    <mergeCell ref="T51:AA51"/>
    <mergeCell ref="AB51:AI51"/>
    <mergeCell ref="A48:Q48"/>
    <mergeCell ref="R48:S48"/>
    <mergeCell ref="T48:AA48"/>
    <mergeCell ref="AB48:AI48"/>
    <mergeCell ref="A49:Q49"/>
    <mergeCell ref="R49:S49"/>
    <mergeCell ref="T49:AA49"/>
    <mergeCell ref="AB49:AI49"/>
    <mergeCell ref="A46:Q46"/>
    <mergeCell ref="R46:S46"/>
    <mergeCell ref="T46:AA46"/>
    <mergeCell ref="AB46:AI46"/>
    <mergeCell ref="A47:Q47"/>
    <mergeCell ref="R47:S47"/>
    <mergeCell ref="T47:AA47"/>
    <mergeCell ref="AB47:AI47"/>
    <mergeCell ref="A44:Q44"/>
    <mergeCell ref="R44:S44"/>
    <mergeCell ref="T44:AA44"/>
    <mergeCell ref="AB44:AI44"/>
    <mergeCell ref="A45:Q45"/>
    <mergeCell ref="R45:S45"/>
    <mergeCell ref="T45:AA45"/>
    <mergeCell ref="AB45:AI45"/>
    <mergeCell ref="A42:Q42"/>
    <mergeCell ref="R42:S42"/>
    <mergeCell ref="T42:AA42"/>
    <mergeCell ref="AB42:AI42"/>
    <mergeCell ref="A43:Q43"/>
    <mergeCell ref="R43:S43"/>
    <mergeCell ref="T43:AA43"/>
    <mergeCell ref="AB43:AI43"/>
    <mergeCell ref="A40:Q40"/>
    <mergeCell ref="R40:S40"/>
    <mergeCell ref="T40:AA40"/>
    <mergeCell ref="AB40:AI40"/>
    <mergeCell ref="A41:Q41"/>
    <mergeCell ref="R41:S41"/>
    <mergeCell ref="T41:AA41"/>
    <mergeCell ref="AB41:AI41"/>
    <mergeCell ref="A37:AI37"/>
    <mergeCell ref="A38:Q38"/>
    <mergeCell ref="R38:S38"/>
    <mergeCell ref="T38:AA38"/>
    <mergeCell ref="AB38:AI38"/>
    <mergeCell ref="A39:Q39"/>
    <mergeCell ref="R39:S39"/>
    <mergeCell ref="T39:AA39"/>
    <mergeCell ref="AB39:AI39"/>
    <mergeCell ref="A35:Q35"/>
    <mergeCell ref="R35:S35"/>
    <mergeCell ref="T35:AA35"/>
    <mergeCell ref="AB35:AI35"/>
    <mergeCell ref="A36:Q36"/>
    <mergeCell ref="R36:S36"/>
    <mergeCell ref="T36:AA36"/>
    <mergeCell ref="AB36:AI36"/>
    <mergeCell ref="A33:Q33"/>
    <mergeCell ref="R33:S33"/>
    <mergeCell ref="T33:AA33"/>
    <mergeCell ref="AB33:AI33"/>
    <mergeCell ref="A34:Q34"/>
    <mergeCell ref="R34:S34"/>
    <mergeCell ref="T34:AA34"/>
    <mergeCell ref="AB34:AI34"/>
    <mergeCell ref="A31:Q31"/>
    <mergeCell ref="R31:S31"/>
    <mergeCell ref="T31:AA31"/>
    <mergeCell ref="AB31:AI31"/>
    <mergeCell ref="A32:Q32"/>
    <mergeCell ref="R32:S32"/>
    <mergeCell ref="T32:AA32"/>
    <mergeCell ref="AB32:AI32"/>
    <mergeCell ref="A29:Q29"/>
    <mergeCell ref="R29:S29"/>
    <mergeCell ref="T29:AA29"/>
    <mergeCell ref="AB29:AI29"/>
    <mergeCell ref="A30:Q30"/>
    <mergeCell ref="R30:S30"/>
    <mergeCell ref="T30:AA30"/>
    <mergeCell ref="AB30:AI30"/>
    <mergeCell ref="A28:Q28"/>
    <mergeCell ref="R28:S28"/>
    <mergeCell ref="T28:AA28"/>
    <mergeCell ref="AB28:AI28"/>
    <mergeCell ref="A25:Q25"/>
    <mergeCell ref="R25:S25"/>
    <mergeCell ref="T25:AA25"/>
    <mergeCell ref="AB25:AI25"/>
    <mergeCell ref="A26:Q26"/>
    <mergeCell ref="R26:S26"/>
    <mergeCell ref="T26:AA26"/>
    <mergeCell ref="AB26:AI26"/>
    <mergeCell ref="A23:AI23"/>
    <mergeCell ref="A24:Q24"/>
    <mergeCell ref="R24:S24"/>
    <mergeCell ref="T24:AA24"/>
    <mergeCell ref="AB24:AI24"/>
    <mergeCell ref="A27:Q27"/>
    <mergeCell ref="R27:S27"/>
    <mergeCell ref="T27:AA27"/>
    <mergeCell ref="AB27:AI27"/>
    <mergeCell ref="A20:Q21"/>
    <mergeCell ref="R20:S21"/>
    <mergeCell ref="A14:M14"/>
    <mergeCell ref="N14:AI14"/>
    <mergeCell ref="A15:M15"/>
    <mergeCell ref="N15:AI15"/>
    <mergeCell ref="A16:M16"/>
    <mergeCell ref="N16:AI16"/>
    <mergeCell ref="A22:Q22"/>
    <mergeCell ref="R22:S22"/>
    <mergeCell ref="T22:AA22"/>
    <mergeCell ref="AB22:AI22"/>
    <mergeCell ref="A7:AI7"/>
    <mergeCell ref="N9:T9"/>
    <mergeCell ref="A12:M12"/>
    <mergeCell ref="N12:AI12"/>
    <mergeCell ref="A13:M13"/>
    <mergeCell ref="N13:AI13"/>
    <mergeCell ref="A17:M17"/>
    <mergeCell ref="N17:AI17"/>
    <mergeCell ref="A18:M18"/>
    <mergeCell ref="N18:AI18"/>
  </mergeCells>
  <dataValidations count="1">
    <dataValidation type="decimal" operator="greaterThanOrEqual" allowBlank="1" showInputMessage="1" showErrorMessage="1" prompt="Значение в данной ячейке не может быть отрицательным числом." sqref="T30:AI35 T45:AI50 T59:AI65">
      <formula1>0</formula1>
    </dataValidation>
  </dataValidations>
  <pageMargins left="0.23622047244094488" right="0.23622047244094488" top="0.19685039370078741" bottom="0.19685039370078741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Форма 1</vt:lpstr>
      <vt:lpstr>Бухгалтерский баланс</vt:lpstr>
      <vt:lpstr>Отчет о прибылях и убытках</vt:lpstr>
      <vt:lpstr>Отчет об изменении собств капит</vt:lpstr>
      <vt:lpstr>Отчет о движении ден средств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Tolochko Ekaterina</cp:lastModifiedBy>
  <cp:lastPrinted>2019-04-17T06:10:17Z</cp:lastPrinted>
  <dcterms:created xsi:type="dcterms:W3CDTF">2018-04-18T12:09:50Z</dcterms:created>
  <dcterms:modified xsi:type="dcterms:W3CDTF">2019-04-17T06:44:03Z</dcterms:modified>
</cp:coreProperties>
</file>