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W:\_Obnovlenie saita\Депозитарные облигации\Проспекты ДО\ООО ЕВРОТОРГ\ЕВРОТОРГ-37\"/>
    </mc:Choice>
  </mc:AlternateContent>
  <bookViews>
    <workbookView xWindow="0" yWindow="0" windowWidth="23040" windowHeight="861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N118" i="1" l="1"/>
  <c r="Q107" i="1" l="1"/>
  <c r="Q110" i="1"/>
  <c r="Q111" i="1"/>
  <c r="Q112" i="1"/>
  <c r="Q113" i="1"/>
  <c r="Q90" i="1"/>
  <c r="Q91" i="1"/>
  <c r="Q92" i="1"/>
  <c r="Q93" i="1"/>
  <c r="Q94" i="1"/>
  <c r="Q96" i="1"/>
  <c r="Q97" i="1"/>
  <c r="Q98" i="1"/>
  <c r="Q99" i="1"/>
  <c r="Q100" i="1"/>
  <c r="Q101" i="1"/>
  <c r="Q102" i="1"/>
  <c r="Q103" i="1"/>
  <c r="Q104" i="1"/>
  <c r="Q105" i="1"/>
  <c r="Q106" i="1"/>
  <c r="Q108" i="1"/>
  <c r="Q109" i="1"/>
  <c r="Q84" i="1"/>
  <c r="Q85" i="1"/>
  <c r="Q86" i="1"/>
  <c r="Q87" i="1"/>
  <c r="Q88" i="1"/>
  <c r="Q89" i="1"/>
  <c r="H114" i="1" l="1"/>
  <c r="G114" i="1"/>
  <c r="B114" i="1"/>
  <c r="B115" i="1" l="1"/>
  <c r="Q114" i="1"/>
  <c r="B95" i="1"/>
  <c r="Q95" i="1" s="1"/>
  <c r="A95" i="1"/>
  <c r="H94" i="1"/>
  <c r="H95" i="1" s="1"/>
  <c r="G94" i="1"/>
  <c r="B116" i="1" l="1"/>
  <c r="Q115" i="1"/>
  <c r="N92" i="1"/>
  <c r="B117" i="1" l="1"/>
  <c r="Q116" i="1"/>
  <c r="Q83" i="1"/>
  <c r="Q117" i="1" l="1"/>
  <c r="B118" i="1"/>
  <c r="Q118" i="1" s="1"/>
  <c r="Q82" i="1"/>
  <c r="Q81" i="1" l="1"/>
  <c r="Q80" i="1" l="1"/>
  <c r="Q79" i="1"/>
  <c r="Q76" i="1" l="1"/>
  <c r="Q77" i="1"/>
  <c r="Q78" i="1"/>
  <c r="Q75" i="1"/>
  <c r="Q74" i="1" l="1"/>
  <c r="Q72" i="1" l="1"/>
  <c r="Q73" i="1"/>
  <c r="Q71" i="1" l="1"/>
  <c r="Q70" i="1"/>
  <c r="Q69" i="1" l="1"/>
  <c r="Q67" i="1"/>
  <c r="Q68" i="1"/>
  <c r="Q66" i="1" l="1"/>
  <c r="Q65" i="1"/>
  <c r="Q64" i="1" l="1"/>
  <c r="Q58" i="1" l="1"/>
  <c r="G59" i="1"/>
  <c r="G95" i="1" s="1"/>
  <c r="Q59" i="1"/>
  <c r="Q60" i="1"/>
  <c r="Q61" i="1"/>
  <c r="Q62" i="1"/>
  <c r="Q63" i="1"/>
  <c r="Q5" i="1" l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4" i="1"/>
  <c r="H56" i="1" l="1"/>
  <c r="G56" i="1"/>
  <c r="B55" i="1"/>
  <c r="Q55" i="1" s="1"/>
  <c r="B56" i="1" l="1"/>
  <c r="G50" i="1"/>
  <c r="B57" i="1" l="1"/>
  <c r="Q57" i="1" s="1"/>
  <c r="Q56" i="1"/>
  <c r="G48" i="1"/>
  <c r="D48" i="1"/>
  <c r="A47" i="1"/>
  <c r="H43" i="1" l="1"/>
  <c r="H44" i="1" s="1"/>
  <c r="G43" i="1"/>
  <c r="G44" i="1" s="1"/>
  <c r="H41" i="1" l="1"/>
  <c r="G41" i="1"/>
  <c r="A39" i="1" l="1"/>
  <c r="N35" i="1" l="1"/>
  <c r="H24" i="1" l="1"/>
  <c r="G24" i="1"/>
  <c r="N22" i="1" l="1"/>
  <c r="N23" i="1" s="1"/>
</calcChain>
</file>

<file path=xl/sharedStrings.xml><?xml version="1.0" encoding="utf-8"?>
<sst xmlns="http://schemas.openxmlformats.org/spreadsheetml/2006/main" count="1039" uniqueCount="559">
  <si>
    <t>Статус</t>
  </si>
  <si>
    <t>Объем (штук)</t>
  </si>
  <si>
    <t>ISIN</t>
  </si>
  <si>
    <t>CFI</t>
  </si>
  <si>
    <t>FISN</t>
  </si>
  <si>
    <t>Дата погашения</t>
  </si>
  <si>
    <t>Сокращенное наименование эмитента</t>
  </si>
  <si>
    <t>Номинальная стоимость</t>
  </si>
  <si>
    <t>Валюта номинала</t>
  </si>
  <si>
    <t>Депозитарий эмитента выпуска облигаций</t>
  </si>
  <si>
    <t>РУП "РЦДЦБ"</t>
  </si>
  <si>
    <t>BYN</t>
  </si>
  <si>
    <t>ООО "ЕвроЛомбард"</t>
  </si>
  <si>
    <t>BY1000500012</t>
  </si>
  <si>
    <t>16.04.2024</t>
  </si>
  <si>
    <t>30.06.2027</t>
  </si>
  <si>
    <t>В обращении</t>
  </si>
  <si>
    <t>BYD000001510</t>
  </si>
  <si>
    <t>DBFUGR</t>
  </si>
  <si>
    <t>EUROLOMBARD BY/22,0 BD 20270630</t>
  </si>
  <si>
    <t>RCSD-00001</t>
  </si>
  <si>
    <t>ООО "Финпрофит"</t>
  </si>
  <si>
    <t>BY1000500020</t>
  </si>
  <si>
    <t>RCSD-00002</t>
  </si>
  <si>
    <t>BYD000001528</t>
  </si>
  <si>
    <t>FINPROFIT BY/20,0 BD 20260506</t>
  </si>
  <si>
    <t>BY1000500038</t>
  </si>
  <si>
    <t>RCSD-00003</t>
  </si>
  <si>
    <t>BYD000001544</t>
  </si>
  <si>
    <t>EUROLOMBARD BY/24,0 BD 20270630</t>
  </si>
  <si>
    <t>ООО "МОТЕХСАВТОЗАПЧАСТИ"</t>
  </si>
  <si>
    <t>RCSD-00004</t>
  </si>
  <si>
    <t>BY1000500046</t>
  </si>
  <si>
    <t>BYD000001585</t>
  </si>
  <si>
    <t>DBFUDR</t>
  </si>
  <si>
    <t>MOTEXAUTOPARTS BY/12,1 BD 20270811</t>
  </si>
  <si>
    <t>ООО "СВИАТ"</t>
  </si>
  <si>
    <t>BY1000500053</t>
  </si>
  <si>
    <t>RCSD-00005</t>
  </si>
  <si>
    <t>BYD000001643</t>
  </si>
  <si>
    <t>SVIAT BY/13,0 BD 20270930</t>
  </si>
  <si>
    <t>BY2000500069</t>
  </si>
  <si>
    <t>RCSD-00006</t>
  </si>
  <si>
    <t>BYD000001676</t>
  </si>
  <si>
    <t>CONSULAGRO BY/13,5 BD 20271029</t>
  </si>
  <si>
    <t>ООО "КонсулАгро"</t>
  </si>
  <si>
    <t>ИООО "Ю-строй"</t>
  </si>
  <si>
    <t>BY1000500079</t>
  </si>
  <si>
    <t>BYD000001700</t>
  </si>
  <si>
    <t>USTROI BY/15,0 BD 20290704</t>
  </si>
  <si>
    <t>RCSD-00007</t>
  </si>
  <si>
    <t>RCSD-00008</t>
  </si>
  <si>
    <t>BY1000500087</t>
  </si>
  <si>
    <t>BYD000001734</t>
  </si>
  <si>
    <t>EUROTORG BY/13,0 BD 20271216</t>
  </si>
  <si>
    <t>ООО "ЕВРОТОРГ"</t>
  </si>
  <si>
    <t>Национальный идентификационный код выпуска</t>
  </si>
  <si>
    <t>RCSD-00009</t>
  </si>
  <si>
    <t>BYD000001742</t>
  </si>
  <si>
    <t>AUTOCLASSIFIED BY/18,0 BD 20291210</t>
  </si>
  <si>
    <t>BY1000500095</t>
  </si>
  <si>
    <t>ООО "Автоклассифайд"</t>
  </si>
  <si>
    <t>RCSD-00010</t>
  </si>
  <si>
    <t>BY1000500103</t>
  </si>
  <si>
    <t>BYD000001759</t>
  </si>
  <si>
    <t>DBVUDR</t>
  </si>
  <si>
    <t>EUROTORG BY/VAR BD 20271227</t>
  </si>
  <si>
    <t>ООО "БРОКЕРСКИЙ ДОМ "АТЛАНТ-М"</t>
  </si>
  <si>
    <t>BY1000500111</t>
  </si>
  <si>
    <t>RCSD-00011</t>
  </si>
  <si>
    <t>BYD000001775</t>
  </si>
  <si>
    <t>ATLANT-M BY/14,8 BD 20291130</t>
  </si>
  <si>
    <t>ООО "КАСТОМ-СЕРВИС"</t>
  </si>
  <si>
    <t>BY6000500128</t>
  </si>
  <si>
    <t>BYD000001783</t>
  </si>
  <si>
    <t>CUST SERVICE BY/13,5 BD 20300114</t>
  </si>
  <si>
    <t>BY1000500137</t>
  </si>
  <si>
    <t>RCSD-00012</t>
  </si>
  <si>
    <t>RCSD-00013</t>
  </si>
  <si>
    <t>BYD000001791</t>
  </si>
  <si>
    <t>EUROTORG BY/13,0 BD 20260216</t>
  </si>
  <si>
    <t>BY3000500141</t>
  </si>
  <si>
    <t>RCSD-00014</t>
  </si>
  <si>
    <t>BYD000001825</t>
  </si>
  <si>
    <t>VITBA BY/13,5 BD 20300118</t>
  </si>
  <si>
    <t>Государственное предприятие "Кондитерска фабрика "Витьба"</t>
  </si>
  <si>
    <t>ЗАО "Борисовский завод "Металлист"</t>
  </si>
  <si>
    <t>BY6000500151</t>
  </si>
  <si>
    <t>RCSD-00015</t>
  </si>
  <si>
    <t>BYD000001833</t>
  </si>
  <si>
    <t>METALLIST BY/15,0 BD 20280119</t>
  </si>
  <si>
    <t>ООО "ГЕЛИОСИНВЕСТ"</t>
  </si>
  <si>
    <t>BY1000500160</t>
  </si>
  <si>
    <t>RCSD-00016</t>
  </si>
  <si>
    <t>BYD000001858</t>
  </si>
  <si>
    <t>GELIOSINVEST BY/20,0 BD 20300122</t>
  </si>
  <si>
    <t>ЗАО "Завод полимерных труб"</t>
  </si>
  <si>
    <t>BY7000500175</t>
  </si>
  <si>
    <t>RCSD-00017</t>
  </si>
  <si>
    <t>BYD000001866</t>
  </si>
  <si>
    <t>ZAV POL TRUB BY/14,3 BD 20280210</t>
  </si>
  <si>
    <t>УП "ШАМРИ"</t>
  </si>
  <si>
    <t>RCSD-00018</t>
  </si>
  <si>
    <t>BYD000001908</t>
  </si>
  <si>
    <t>DBVUGR</t>
  </si>
  <si>
    <t>SHAMRI BY/VAR BD 20301224</t>
  </si>
  <si>
    <t>ООО "КМ Груп"</t>
  </si>
  <si>
    <t>BY1000500187</t>
  </si>
  <si>
    <t>BY6000500193</t>
  </si>
  <si>
    <t>RCSD-00019</t>
  </si>
  <si>
    <t>BYD000001932</t>
  </si>
  <si>
    <t>KM GROUP BY/15,0 BD 20280316</t>
  </si>
  <si>
    <t>ООО "ПарадАвто"</t>
  </si>
  <si>
    <t>BY6000500201</t>
  </si>
  <si>
    <t>RCSD-00020</t>
  </si>
  <si>
    <t>BYD000001957</t>
  </si>
  <si>
    <t>PARADAVTO BY/15,0 BD 20280319</t>
  </si>
  <si>
    <t>ООО "Строительный Берег"</t>
  </si>
  <si>
    <t>BY1000500210</t>
  </si>
  <si>
    <t>RCSD-00021</t>
  </si>
  <si>
    <t>BYD000001965</t>
  </si>
  <si>
    <t>STROIT BEREG BY/15,0 BD 20300225</t>
  </si>
  <si>
    <t>Частное предприятие "Завод горного машиностроения"</t>
  </si>
  <si>
    <t>BY8000500223</t>
  </si>
  <si>
    <t>RCSD-00022</t>
  </si>
  <si>
    <t>BYD000002005</t>
  </si>
  <si>
    <t>ZAV GOR MASHIN BY/16,0 BD 20300405</t>
  </si>
  <si>
    <t>RCSD-00023</t>
  </si>
  <si>
    <t>BYD000002054</t>
  </si>
  <si>
    <t>WIGO BY/19,5 BD 20290516</t>
  </si>
  <si>
    <t>ООО "ВИГО Финанс"</t>
  </si>
  <si>
    <t>ИООО "Микро Лизинг"</t>
  </si>
  <si>
    <t>BY4000500248</t>
  </si>
  <si>
    <t>RCSD-00024</t>
  </si>
  <si>
    <t>BYD000002070</t>
  </si>
  <si>
    <t>MIKRO LEASING BY/16,0 BD 20290528</t>
  </si>
  <si>
    <t>ООО "Полымя Агро"</t>
  </si>
  <si>
    <t>BY6000500250</t>
  </si>
  <si>
    <t>RCSD-00025</t>
  </si>
  <si>
    <t>BYD000002088</t>
  </si>
  <si>
    <t>POLYMYA AGRO BY/15,9 BD 20280601</t>
  </si>
  <si>
    <t>BY1000500269</t>
  </si>
  <si>
    <t>RCSD-00026</t>
  </si>
  <si>
    <t>BYD000002096</t>
  </si>
  <si>
    <t>AYRON I K BY/9,0 BD 20280529</t>
  </si>
  <si>
    <t>ООО "Айрон и К"</t>
  </si>
  <si>
    <t>ЗАО "ДИСКОМС"</t>
  </si>
  <si>
    <t>BY1000500277</t>
  </si>
  <si>
    <t>RCSD-00027</t>
  </si>
  <si>
    <t>BYD000002104</t>
  </si>
  <si>
    <t>DISKOMS BY/VAR BD 20290801</t>
  </si>
  <si>
    <t>ЗАО "ВИТЕБСКАГРОПРОДУКТ"</t>
  </si>
  <si>
    <t>BY3000500281</t>
  </si>
  <si>
    <t>RCSD-00028</t>
  </si>
  <si>
    <t>BYD000002112</t>
  </si>
  <si>
    <t>VITAGROPROD BY/13,5 BD 20280619</t>
  </si>
  <si>
    <t>ООО "Мясокомбинат Славянский"</t>
  </si>
  <si>
    <t>BY3000500299</t>
  </si>
  <si>
    <t>RCSD-00029</t>
  </si>
  <si>
    <t>BYD000002120</t>
  </si>
  <si>
    <t>MKSLAV BY/13,5 BD 20280626</t>
  </si>
  <si>
    <t>RCSD-00030</t>
  </si>
  <si>
    <t>BY1000500301</t>
  </si>
  <si>
    <t>BFS BY/15,5 BD 20300711</t>
  </si>
  <si>
    <t>ООО "Бел Фуд Сервис"</t>
  </si>
  <si>
    <t>СООО "Белросагросервис"</t>
  </si>
  <si>
    <t>BY1000500319</t>
  </si>
  <si>
    <t>RCSD-00031</t>
  </si>
  <si>
    <t>BYD000002230</t>
  </si>
  <si>
    <t>BYD000002260</t>
  </si>
  <si>
    <t>BELROSAGSER BY/12,0 BD 20290731</t>
  </si>
  <si>
    <t>BY1000500327</t>
  </si>
  <si>
    <t>RCSD-00032</t>
  </si>
  <si>
    <t>BYD000002286</t>
  </si>
  <si>
    <t>MALMIGROUP BY/8,0 BD 20370701</t>
  </si>
  <si>
    <t>ООО "НСВ Лизинг"</t>
  </si>
  <si>
    <t>BY1000500335</t>
  </si>
  <si>
    <t>RCSD-00033</t>
  </si>
  <si>
    <t>BYD000002302</t>
  </si>
  <si>
    <t>NSV LEASING BY/12,0 BD 20300823</t>
  </si>
  <si>
    <t>ООО "Активлизинг"</t>
  </si>
  <si>
    <t>BY2000500341</t>
  </si>
  <si>
    <t>RCSD-00034</t>
  </si>
  <si>
    <t>BYD000002328</t>
  </si>
  <si>
    <t>AKTIVLEASING BY/14,3 BD 20280825</t>
  </si>
  <si>
    <t>ООО "Актив-Рент"</t>
  </si>
  <si>
    <t>BY1000500350</t>
  </si>
  <si>
    <t>RCSD-00035</t>
  </si>
  <si>
    <t>BYD000002336</t>
  </si>
  <si>
    <t>AKTIV-RENT BY/14,3 BD 20280825</t>
  </si>
  <si>
    <t>BY1000500368</t>
  </si>
  <si>
    <t>RCSD-00036</t>
  </si>
  <si>
    <t>BYD000002344</t>
  </si>
  <si>
    <t>WIGO BY/18,0 BD 20290827</t>
  </si>
  <si>
    <t>ЗАО "ФармаСайнс"</t>
  </si>
  <si>
    <t>BY1000500376</t>
  </si>
  <si>
    <t>RCSD-00037</t>
  </si>
  <si>
    <t>BYD000002351</t>
  </si>
  <si>
    <t>FARMASAYNS BY/VAR BD 20400730</t>
  </si>
  <si>
    <t>ООО "Внешнеэкономическая Лизинговая Компания"</t>
  </si>
  <si>
    <t>BY1000500384</t>
  </si>
  <si>
    <t>RCSD-00038</t>
  </si>
  <si>
    <t>BYD000002369</t>
  </si>
  <si>
    <t>VLC BY/17,0 BD 20300701</t>
  </si>
  <si>
    <t>BY1000500392</t>
  </si>
  <si>
    <t>RCSD-00039</t>
  </si>
  <si>
    <t>BYD000002377</t>
  </si>
  <si>
    <t>EUROTORG BY/11,0 BD 20280901</t>
  </si>
  <si>
    <t>ООО "А-Лизинг"</t>
  </si>
  <si>
    <t>BY1000500400</t>
  </si>
  <si>
    <t>RCSD-00040</t>
  </si>
  <si>
    <t>BYD000002385</t>
  </si>
  <si>
    <t>A-LEASING BY/20,0 BD 20300815</t>
  </si>
  <si>
    <t>BY1000500418</t>
  </si>
  <si>
    <t>RCSD-00041</t>
  </si>
  <si>
    <t>BYD000002393</t>
  </si>
  <si>
    <t>A-LEASING BY/18,0 BD 20300809</t>
  </si>
  <si>
    <t>ООО "Лайт Лизинг"</t>
  </si>
  <si>
    <t>BY1000500426</t>
  </si>
  <si>
    <t>RCSD-00042</t>
  </si>
  <si>
    <t>BYD000002484</t>
  </si>
  <si>
    <t>LIGHT LEASING BY/20,5 BD 20280918</t>
  </si>
  <si>
    <t>ОДО "КПАметалл"</t>
  </si>
  <si>
    <t>BY6000500433</t>
  </si>
  <si>
    <t>RCSD-00043</t>
  </si>
  <si>
    <t>BYD000002500</t>
  </si>
  <si>
    <t>KPAMETALL BY/15,5 BD 20300901</t>
  </si>
  <si>
    <t>BY4000500446</t>
  </si>
  <si>
    <t>RCSD-00044</t>
  </si>
  <si>
    <t>BYD000002518</t>
  </si>
  <si>
    <t>MIKRO LEASING BY/ VAR BD 20300930</t>
  </si>
  <si>
    <t>СЗАО "ФИДМАШ"</t>
  </si>
  <si>
    <t>BY8000500454</t>
  </si>
  <si>
    <t>RCSD-00045</t>
  </si>
  <si>
    <t>BYD000002526</t>
  </si>
  <si>
    <t>FIDMASH BY/ VAR BD 20290101</t>
  </si>
  <si>
    <t>BY1000500467</t>
  </si>
  <si>
    <t>RCSD-00046</t>
  </si>
  <si>
    <t>BYD000002559</t>
  </si>
  <si>
    <t>CONV FINANCE BY/15,7 BD 20290901</t>
  </si>
  <si>
    <t>BY1000500475</t>
  </si>
  <si>
    <t>RCSD-00047</t>
  </si>
  <si>
    <t>BYD000002567</t>
  </si>
  <si>
    <t>FART I V BY/VAR BD 20320630</t>
  </si>
  <si>
    <t>ООО "АВТОПРОМЛИЗИНГ"</t>
  </si>
  <si>
    <t>BY1000500483</t>
  </si>
  <si>
    <t>RCSD-00048</t>
  </si>
  <si>
    <t>BYD000002575</t>
  </si>
  <si>
    <t>AUTOPROMLEASING BY/VAR BD 20301007</t>
  </si>
  <si>
    <t>ООО "ЛЮКСЛИЗИНГ"</t>
  </si>
  <si>
    <t>BY1000500491</t>
  </si>
  <si>
    <t>RCSD-00049</t>
  </si>
  <si>
    <t>BYD000002583</t>
  </si>
  <si>
    <t>LUXLEASING BY/VAR BD 20301015</t>
  </si>
  <si>
    <t>ООО "Бонускарт"</t>
  </si>
  <si>
    <t>BY1000500509</t>
  </si>
  <si>
    <t>RCSD-00050</t>
  </si>
  <si>
    <t>BYD000002591</t>
  </si>
  <si>
    <t>BONUSCART BY/VAR BD 20281001</t>
  </si>
  <si>
    <t>ООО "ФТТ"</t>
  </si>
  <si>
    <t>BY1000500517</t>
  </si>
  <si>
    <t>RCSD-00051</t>
  </si>
  <si>
    <t>BYD000002609</t>
  </si>
  <si>
    <t>FTT BY/VAR BD 20321031</t>
  </si>
  <si>
    <t>ЗАО "Современные финансовые технологии"</t>
  </si>
  <si>
    <t>BY1000500525</t>
  </si>
  <si>
    <t>RCSD-00052</t>
  </si>
  <si>
    <t>BYD000002666</t>
  </si>
  <si>
    <t>LEASINGSFT BY/VAR BD 20301031</t>
  </si>
  <si>
    <t>ООО "Р1 Лизинг"</t>
  </si>
  <si>
    <t>BY1000500533</t>
  </si>
  <si>
    <t>RCSD-00053</t>
  </si>
  <si>
    <t>BYD000002674</t>
  </si>
  <si>
    <t>R1LEASING BY/VAR BD 20291106</t>
  </si>
  <si>
    <t>ООО "Ардонит Групп"</t>
  </si>
  <si>
    <t>BY1000500541</t>
  </si>
  <si>
    <t>RCSD-00054</t>
  </si>
  <si>
    <t>BYD000002724</t>
  </si>
  <si>
    <t>ARDONIT GRUPP BY/14,5 BD 20401120</t>
  </si>
  <si>
    <t>BY1000500558</t>
  </si>
  <si>
    <t>RCSD-00055</t>
  </si>
  <si>
    <t>BYD000002732</t>
  </si>
  <si>
    <t>FACTORLEASING BY/VAR BD 20281124</t>
  </si>
  <si>
    <t>BY6000500565</t>
  </si>
  <si>
    <t>RCSD-00056</t>
  </si>
  <si>
    <t>BYD000002740</t>
  </si>
  <si>
    <t>TD FORSAGE BY/7.5 BD 20301001</t>
  </si>
  <si>
    <t>Аннулирован</t>
  </si>
  <si>
    <t>Порядковый № выпуска</t>
  </si>
  <si>
    <t>Идентификационный (регистрационный) номер выпуска</t>
  </si>
  <si>
    <t>Дата регистрации выпуска</t>
  </si>
  <si>
    <t xml:space="preserve">Дата постановки на централизованный учет </t>
  </si>
  <si>
    <t>Дата снятия с централизованного учета</t>
  </si>
  <si>
    <t>BY1000500574</t>
  </si>
  <si>
    <t>BYD000002773</t>
  </si>
  <si>
    <t>LIGHT LEASING BY/19,5 BD 20281204</t>
  </si>
  <si>
    <t>RCSD-00057</t>
  </si>
  <si>
    <t>BY1000500582</t>
  </si>
  <si>
    <t>BYD000002781</t>
  </si>
  <si>
    <t>BFS BY/ VAR BD 20301206</t>
  </si>
  <si>
    <t>RCSD-00058</t>
  </si>
  <si>
    <t>ООО "БАМ-СЕРВИС гарант"</t>
  </si>
  <si>
    <t>BY1000500590</t>
  </si>
  <si>
    <t>BYD000002799</t>
  </si>
  <si>
    <t>BAM-SERVIS BY/VAR BD 20321015</t>
  </si>
  <si>
    <t>RCSD-00059</t>
  </si>
  <si>
    <t>RCSD-00060</t>
  </si>
  <si>
    <t>Объем выпуска (бел. рублей)</t>
  </si>
  <si>
    <t>ООО "МАЛМИ ГРУПП"</t>
  </si>
  <si>
    <t>ООО "Удобные финансы"</t>
  </si>
  <si>
    <t>ЗАО "Фарт и В"</t>
  </si>
  <si>
    <t>ООО "ФакторЛизинг"</t>
  </si>
  <si>
    <t>Частное предприятие "ТД "Форсаж Инструмент Бел"</t>
  </si>
  <si>
    <t>ОАО "МИНСКИЙ ЗАВОД "ТЕРМОПЛАСТ"</t>
  </si>
  <si>
    <t>BY1000500616</t>
  </si>
  <si>
    <t>BYD000002922</t>
  </si>
  <si>
    <t>WIGO BY/16,0 BD 20301230</t>
  </si>
  <si>
    <t>RCSD-00061</t>
  </si>
  <si>
    <t>BY1000500624</t>
  </si>
  <si>
    <t>RCSD-00062</t>
  </si>
  <si>
    <t>BYD000002948</t>
  </si>
  <si>
    <t>AKTIV-RENT BY/14,85 BD 20291220</t>
  </si>
  <si>
    <t>ООО "Плэй хард"</t>
  </si>
  <si>
    <t>BY1000500632</t>
  </si>
  <si>
    <t>RCSD-00063</t>
  </si>
  <si>
    <t>BYD000002955</t>
  </si>
  <si>
    <t>PLAY HARD BY/VAR BD 20301230</t>
  </si>
  <si>
    <t>ООО "Автобай Лизинг"</t>
  </si>
  <si>
    <t>BY1000500657</t>
  </si>
  <si>
    <t>BYD000002989</t>
  </si>
  <si>
    <t>AUTOBY LEASING  BY/VAR BD 20300329</t>
  </si>
  <si>
    <t>RCSD-00065</t>
  </si>
  <si>
    <t>BY1000500640</t>
  </si>
  <si>
    <t>BYD000002971</t>
  </si>
  <si>
    <t>DPA BY/VAR BD 20301230</t>
  </si>
  <si>
    <t>RCSD-00064</t>
  </si>
  <si>
    <t>BY1000500665</t>
  </si>
  <si>
    <t>BYD000002997</t>
  </si>
  <si>
    <t>NSV LEASING BY/VAR BD 20301230</t>
  </si>
  <si>
    <t>RCSD-00066</t>
  </si>
  <si>
    <t>ООО "АйронИнвестПроект"</t>
  </si>
  <si>
    <t>BY1000500673</t>
  </si>
  <si>
    <t>BYD000003003</t>
  </si>
  <si>
    <t>AIP BY/VAR BD 20301231</t>
  </si>
  <si>
    <t>RCSD-00067</t>
  </si>
  <si>
    <t>BY1000500681</t>
  </si>
  <si>
    <t>BYD000003011</t>
  </si>
  <si>
    <t>BFS BY/16,5 BD 20321231</t>
  </si>
  <si>
    <t>RCSD-00068</t>
  </si>
  <si>
    <t>BY1000500699</t>
  </si>
  <si>
    <t>BYD000003045</t>
  </si>
  <si>
    <t>LIGHT LEASING BY/20,0 BD 20290111</t>
  </si>
  <si>
    <t>RCSD-00069</t>
  </si>
  <si>
    <t>ООО "ЗВЕЗДА СТОЛИЦЫ"</t>
  </si>
  <si>
    <t>BY1000500707</t>
  </si>
  <si>
    <t>BYD000003102</t>
  </si>
  <si>
    <t>ZVEZDA STOLICY BY/VAR BD 20301031</t>
  </si>
  <si>
    <t>RCSD-00070</t>
  </si>
  <si>
    <t>BY1000500715</t>
  </si>
  <si>
    <t>RCSD-00071</t>
  </si>
  <si>
    <t>BYD000003169</t>
  </si>
  <si>
    <t>AKTIV-RENT BY/VAR BD 20300220</t>
  </si>
  <si>
    <t>ООО "СтройФормула"</t>
  </si>
  <si>
    <t>BY1000500723</t>
  </si>
  <si>
    <t>BYD000003185</t>
  </si>
  <si>
    <t>STROJFORMULA BY/VAR BD 20310216</t>
  </si>
  <si>
    <t>RCSD-00072</t>
  </si>
  <si>
    <t>ООО "ДПА"</t>
  </si>
  <si>
    <t>*после аннулирования части выпуска</t>
  </si>
  <si>
    <t>ООО "Ритейл Лизинг"</t>
  </si>
  <si>
    <t>BY1000500731</t>
  </si>
  <si>
    <t>BYD000003284</t>
  </si>
  <si>
    <t>RITEJL LEASING BY/VAR BD 20300415</t>
  </si>
  <si>
    <t>BY1000500749</t>
  </si>
  <si>
    <t>BYD000003292</t>
  </si>
  <si>
    <t>AUTOBY LEASING BY/16,0 BD 20300705</t>
  </si>
  <si>
    <t>RCSD-00073</t>
  </si>
  <si>
    <t>RCSD-00074</t>
  </si>
  <si>
    <t>BY1000500756</t>
  </si>
  <si>
    <t>BYD000003300</t>
  </si>
  <si>
    <t>AUTOBY LEASING BY/VAR BD 20300715</t>
  </si>
  <si>
    <t>RCSD-00075</t>
  </si>
  <si>
    <t>BY1000500764</t>
  </si>
  <si>
    <t>BYD000003318</t>
  </si>
  <si>
    <t>RITEJL LEASING BY/16,0 BD 20300411</t>
  </si>
  <si>
    <t>RCSD-00076</t>
  </si>
  <si>
    <t>BY1000500772</t>
  </si>
  <si>
    <t>BYD000003326</t>
  </si>
  <si>
    <t>PROSTOJ LEASING BY/16,0 BD 20310424</t>
  </si>
  <si>
    <t>RCSD-00077</t>
  </si>
  <si>
    <t>ООО "Простой Лизинг"</t>
  </si>
  <si>
    <t>ООО "МегаАктив"</t>
  </si>
  <si>
    <t>BY1000500780</t>
  </si>
  <si>
    <t>BYD000003334</t>
  </si>
  <si>
    <t>MEGAAKTIV BY/VAR BD 20310421</t>
  </si>
  <si>
    <t>RCSD-00078</t>
  </si>
  <si>
    <t>BY1000500798</t>
  </si>
  <si>
    <t>BYD000003359</t>
  </si>
  <si>
    <t>LEASINGSFT BY/VAR BD 20310422</t>
  </si>
  <si>
    <t>RCSD-00079</t>
  </si>
  <si>
    <t>BY1000500806</t>
  </si>
  <si>
    <t>BYD000003367</t>
  </si>
  <si>
    <t>FACTORLEASING BY/14,0 BD 20300422</t>
  </si>
  <si>
    <t>BY1000500814</t>
  </si>
  <si>
    <t>BYD000003375</t>
  </si>
  <si>
    <t>FACTORLEASING BY/VAR BD 20290423</t>
  </si>
  <si>
    <t>RCSD-00080</t>
  </si>
  <si>
    <t>RCSD-00081</t>
  </si>
  <si>
    <t>ООО "ГРИНрозница"</t>
  </si>
  <si>
    <t>BY1000500822</t>
  </si>
  <si>
    <t>BYD000003409</t>
  </si>
  <si>
    <t>GREENROZNITSA BY/VAR BD 20321231</t>
  </si>
  <si>
    <t>RCSD-00082</t>
  </si>
  <si>
    <t>ЗАО "БЕЛБИЗНЕСЛИЗИНГ"</t>
  </si>
  <si>
    <t>RCSD-00083</t>
  </si>
  <si>
    <t>ООО "Автопромлизинг"</t>
  </si>
  <si>
    <t>BY1000500848</t>
  </si>
  <si>
    <t>BYD000003425</t>
  </si>
  <si>
    <t>AUTOPROMLEASING BY/17,2 BD 20310429</t>
  </si>
  <si>
    <t>RCSD-00084</t>
  </si>
  <si>
    <t>BY1000500855</t>
  </si>
  <si>
    <t>BYD000003433</t>
  </si>
  <si>
    <t>BONUSCART BY/VAR BD 20290515</t>
  </si>
  <si>
    <t>RCSD-00085</t>
  </si>
  <si>
    <t>BY1000500863</t>
  </si>
  <si>
    <t>BYD000003466</t>
  </si>
  <si>
    <t>LIGHT LEASING BY/VAR BD 20300517</t>
  </si>
  <si>
    <t>RCSD-00086</t>
  </si>
  <si>
    <t>ООО "Алловер"</t>
  </si>
  <si>
    <t>BY1000500871</t>
  </si>
  <si>
    <t>BYD000003474</t>
  </si>
  <si>
    <t>ALLOVER BY/VAR BD 20310527</t>
  </si>
  <si>
    <t>RCSD-00087</t>
  </si>
  <si>
    <t>ООО "Таргет Авто"</t>
  </si>
  <si>
    <t>BY1000500889</t>
  </si>
  <si>
    <t>BYD000003508</t>
  </si>
  <si>
    <t>TARGET AVTO BY/VAR BD 20350404</t>
  </si>
  <si>
    <t>RCSD-00088</t>
  </si>
  <si>
    <t>BY1000500897</t>
  </si>
  <si>
    <t>RCSD-00089</t>
  </si>
  <si>
    <t>BYD000003516</t>
  </si>
  <si>
    <t>AKTIV-RENT BY/13,5 BD20290418</t>
  </si>
  <si>
    <t>ЗАО "СБЛ-Лизинг"</t>
  </si>
  <si>
    <t>BY1000500905</t>
  </si>
  <si>
    <t>RCSD-00090</t>
  </si>
  <si>
    <t>BYD000003524</t>
  </si>
  <si>
    <t>SBL-LEASING BY/13,8 BD 20310520</t>
  </si>
  <si>
    <t>BY1000500913</t>
  </si>
  <si>
    <t>RCSD-00091</t>
  </si>
  <si>
    <t>BYD000003532</t>
  </si>
  <si>
    <t>AKTIV-RENT BY/13,5 BD 20300521</t>
  </si>
  <si>
    <t>BY1000500921</t>
  </si>
  <si>
    <t>RCSD-00092</t>
  </si>
  <si>
    <t>BYD000003540</t>
  </si>
  <si>
    <t>AKTIV-RENT BY/13,1 BD 20310521</t>
  </si>
  <si>
    <t>BY1000500939</t>
  </si>
  <si>
    <t>RCSD-00093</t>
  </si>
  <si>
    <t>BYD000003537</t>
  </si>
  <si>
    <t>FACTORLEASING BY/16,0 BD 20300610</t>
  </si>
  <si>
    <t>BY1000500947</t>
  </si>
  <si>
    <t>BYD000003607</t>
  </si>
  <si>
    <t>EUROTORG BY/11,2 BD 20270719</t>
  </si>
  <si>
    <t>RCSD-00094</t>
  </si>
  <si>
    <r>
      <t xml:space="preserve">ООО </t>
    </r>
    <r>
      <rPr>
        <b/>
        <sz val="10"/>
        <color theme="1"/>
        <rFont val="Arial"/>
        <family val="2"/>
        <charset val="204"/>
      </rPr>
      <t>"</t>
    </r>
    <r>
      <rPr>
        <sz val="10"/>
        <color theme="1"/>
        <rFont val="Arial"/>
        <family val="2"/>
        <charset val="204"/>
      </rPr>
      <t>ЕВРОТОРГ "</t>
    </r>
  </si>
  <si>
    <t>BY1000500954</t>
  </si>
  <si>
    <t>BYD000003631</t>
  </si>
  <si>
    <t>NSV LEASING BY/12,8 BD 20310617</t>
  </si>
  <si>
    <t>RCSD-00096</t>
  </si>
  <si>
    <t>ООО "ИнжСтрой-альянс"</t>
  </si>
  <si>
    <t>BY1000500962</t>
  </si>
  <si>
    <t>BYD000003623</t>
  </si>
  <si>
    <t>IS-ALYANS BY/VAR BD 20300617</t>
  </si>
  <si>
    <t>RCSD-00095</t>
  </si>
  <si>
    <t>BY1000500970</t>
  </si>
  <si>
    <t>BYD000003649</t>
  </si>
  <si>
    <t>EUROTORG BY/11,0  BD 20290619</t>
  </si>
  <si>
    <t>RCSD-00097</t>
  </si>
  <si>
    <t xml:space="preserve">ООО ЕВРОТОРГ </t>
  </si>
  <si>
    <t>BY1000500988</t>
  </si>
  <si>
    <t>BYD000003722</t>
  </si>
  <si>
    <t>BFS BY/15,5 BD 20310731</t>
  </si>
  <si>
    <t>RCSD-00098</t>
  </si>
  <si>
    <t>BY1000500996</t>
  </si>
  <si>
    <t>BYD000003763</t>
  </si>
  <si>
    <t>GREENROZNITSA BY/VAR BD 20350629</t>
  </si>
  <si>
    <t>RCSD-00099</t>
  </si>
  <si>
    <t>BY1000501002</t>
  </si>
  <si>
    <t>BYD000003771</t>
  </si>
  <si>
    <t>AUTOBY LEASING  BY/VAR BD 20320716</t>
  </si>
  <si>
    <t>RCSD-00100</t>
  </si>
  <si>
    <t>ЧУП "МегаЕвротекс"</t>
  </si>
  <si>
    <t>BY3000501016</t>
  </si>
  <si>
    <t>BYD000003805</t>
  </si>
  <si>
    <t>MEGAEVROTEX  BY/VAR BD 20321028</t>
  </si>
  <si>
    <t>RCSD-00101</t>
  </si>
  <si>
    <t>BY1000501028</t>
  </si>
  <si>
    <t>BYD000003813</t>
  </si>
  <si>
    <t>EUROTORG BY/VAR  BD 20290716</t>
  </si>
  <si>
    <t>RCSD-00102</t>
  </si>
  <si>
    <t>ООО "Дубай Инвестмент"</t>
  </si>
  <si>
    <t>RCSD-00103</t>
  </si>
  <si>
    <t>BY1000501044</t>
  </si>
  <si>
    <t>BYD000003854</t>
  </si>
  <si>
    <t>AKTIV-RENT BY/VAR BD 20300729</t>
  </si>
  <si>
    <t>RCSD-00104</t>
  </si>
  <si>
    <t>ООО "Техмонтажгруппа"</t>
  </si>
  <si>
    <t>BY7000501058</t>
  </si>
  <si>
    <t>BYD000003862</t>
  </si>
  <si>
    <t>TEHMONTAZHGR BY/VAR BD 20400616</t>
  </si>
  <si>
    <t>RCSD-00105</t>
  </si>
  <si>
    <t>ОДО "ВИТАЛЮР"</t>
  </si>
  <si>
    <t>BY1000501069</t>
  </si>
  <si>
    <t>BYD000003888</t>
  </si>
  <si>
    <t>VITALUR BY/VAR BD 20340630</t>
  </si>
  <si>
    <t>RCSD-00106</t>
  </si>
  <si>
    <t>ООО "Новые фасадные технологии"</t>
  </si>
  <si>
    <t>BY6000501076</t>
  </si>
  <si>
    <t>BYD000003904</t>
  </si>
  <si>
    <t>NFT BY/VAR BD 20310730</t>
  </si>
  <si>
    <t>RCSD-00107</t>
  </si>
  <si>
    <t>ООО "Биоком Инвест"</t>
  </si>
  <si>
    <t>BY5000501086</t>
  </si>
  <si>
    <t>BYD000003920</t>
  </si>
  <si>
    <t>BIOCOM INVEST BY/12,26 BD 20310728</t>
  </si>
  <si>
    <t>RCSD-00108</t>
  </si>
  <si>
    <t>СООО "БелМартПлаза"</t>
  </si>
  <si>
    <t>BY1000501093</t>
  </si>
  <si>
    <t>BYD000003938</t>
  </si>
  <si>
    <t>BELMARTPLAZA BY/13,25 BD 20360829</t>
  </si>
  <si>
    <t>RCSD-00109</t>
  </si>
  <si>
    <t>ООО Новая лизинговая компания"</t>
  </si>
  <si>
    <t>BY1000501101</t>
  </si>
  <si>
    <t>RCSD-00110</t>
  </si>
  <si>
    <t>BYD000003961</t>
  </si>
  <si>
    <t>NLC BY/14,5 BD 20310828</t>
  </si>
  <si>
    <t>ООО "Чибус"</t>
  </si>
  <si>
    <t>BY1000501119</t>
  </si>
  <si>
    <t>RCSD-00111</t>
  </si>
  <si>
    <t>BYD000003979</t>
  </si>
  <si>
    <t>CHIBUS BY/10,0 BD 20350810</t>
  </si>
  <si>
    <t>ООО "НоваСтройКом"</t>
  </si>
  <si>
    <t>BY6000501126</t>
  </si>
  <si>
    <t>RCSD-00112</t>
  </si>
  <si>
    <t>BYD000003995</t>
  </si>
  <si>
    <t>NOVASTROYKOM BY/VAR BD 20310819</t>
  </si>
  <si>
    <t>ООО "Девелопмент нового века"</t>
  </si>
  <si>
    <t>BY1000501135</t>
  </si>
  <si>
    <t>RCSD-00113</t>
  </si>
  <si>
    <t>BYD000004019</t>
  </si>
  <si>
    <t>DNV BY/VAR BD 20330826</t>
  </si>
  <si>
    <t>BY1000501143</t>
  </si>
  <si>
    <t>RCSD-00114</t>
  </si>
  <si>
    <t>BYD000004035</t>
  </si>
  <si>
    <t>AKTIV-RENT BY/11,5 BD 20290228</t>
  </si>
  <si>
    <t>СПРАВОЧНАЯ ИНФОРМАЦИЯ О ВЫПУСКАХ ДЕПОЗИТАРНЫХ ОБЛИГАЦИЙ</t>
  </si>
  <si>
    <t>BY1000501150</t>
  </si>
  <si>
    <t>RCSD-00115</t>
  </si>
  <si>
    <t>BYD000004043</t>
  </si>
  <si>
    <t>EUROTORG BY/VAR BD 20290831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</si>
</sst>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5.5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5.5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1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wrapText="1"/>
    </xf>
    <xf numFmtId="1" fontId="2" fillId="0" borderId="1" xfId="0" applyNumberFormat="1" applyFont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4" fillId="0" borderId="0" xfId="0" applyFont="1" applyFill="1" applyBorder="1" applyAlignment="1"/>
    <xf numFmtId="4" fontId="4" fillId="0" borderId="0" xfId="0" applyNumberFormat="1" applyFont="1" applyFill="1" applyBorder="1" applyAlignment="1">
      <alignment wrapText="1"/>
    </xf>
    <xf numFmtId="4" fontId="1" fillId="0" borderId="0" xfId="0" applyNumberFormat="1" applyFont="1" applyFill="1" applyBorder="1" applyAlignment="1">
      <alignment wrapText="1"/>
    </xf>
    <xf numFmtId="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4" fontId="2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vertical="center" wrapText="1"/>
    </xf>
    <xf numFmtId="1" fontId="2" fillId="4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4" fontId="2" fillId="0" borderId="1" xfId="0" applyNumberFormat="1" applyFont="1" applyBorder="1" applyAlignment="1">
      <alignment horizontal="left" vertical="center" wrapTex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center" wrapText="1"/>
    </xf>
    <xf numFmtId="14" fontId="2" fillId="3" borderId="1" xfId="0" applyNumberFormat="1" applyFont="1" applyFill="1" applyBorder="1" applyAlignment="1">
      <alignment horizont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1" fillId="0" borderId="0" xfId="0" applyNumberFormat="1" applyFont="1" applyFill="1" applyBorder="1" applyAlignment="1">
      <alignment horizontal="center" vertical="center" wrapText="1"/>
    </xf>
    <xf numFmtId="3" fontId="2" fillId="0" borderId="0" xfId="0" applyNumberFormat="1" applyFont="1" applyBorder="1" applyAlignment="1">
      <alignment horizontal="center" vertical="center" wrapText="1"/>
    </xf>
    <xf numFmtId="3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12"/>
  <sheetViews>
    <sheetView tabSelected="1" topLeftCell="A24" workbookViewId="0">
      <selection activeCell="J41" sqref="J41"/>
    </sheetView>
  </sheetViews>
  <sheetFormatPr defaultColWidth="0" defaultRowHeight="8.25" x14ac:dyDescent="0.15"/>
  <cols>
    <col min="1" max="1" width="30" style="2" customWidth="1"/>
    <col min="2" max="2" width="13.7109375" style="2" customWidth="1"/>
    <col min="3" max="3" width="10" style="2" customWidth="1"/>
    <col min="4" max="4" width="8.140625" style="2" customWidth="1"/>
    <col min="5" max="5" width="19.7109375" style="2" customWidth="1"/>
    <col min="6" max="6" width="16" style="2" customWidth="1"/>
    <col min="7" max="7" width="11.5703125" style="2" customWidth="1"/>
    <col min="8" max="8" width="20.140625" style="2" customWidth="1"/>
    <col min="9" max="9" width="13.28515625" style="2" customWidth="1"/>
    <col min="10" max="10" width="13.140625" style="35" customWidth="1"/>
    <col min="11" max="11" width="14.5703125" style="2" customWidth="1"/>
    <col min="12" max="12" width="10.5703125" style="2" customWidth="1"/>
    <col min="13" max="13" width="15.42578125" style="2" customWidth="1"/>
    <col min="14" max="14" width="10.28515625" style="2" customWidth="1"/>
    <col min="15" max="15" width="35.28515625" style="2" customWidth="1"/>
    <col min="16" max="16" width="14.5703125" style="2" customWidth="1"/>
    <col min="17" max="17" width="17.42578125" style="17" customWidth="1"/>
    <col min="18" max="18" width="10.5703125" style="2" customWidth="1"/>
    <col min="19" max="19" width="18.5703125" style="2" customWidth="1"/>
    <col min="20" max="20" width="21.5703125" style="2" customWidth="1"/>
    <col min="21" max="21" width="14.5703125" style="2" customWidth="1"/>
    <col min="22" max="22" width="16.5703125" style="2" customWidth="1"/>
    <col min="23" max="23" width="17.5703125" style="2" customWidth="1"/>
    <col min="24" max="24" width="28.5703125" style="2" customWidth="1"/>
    <col min="25" max="25" width="16.5703125" style="2" customWidth="1"/>
    <col min="26" max="26" width="10.5703125" style="2" customWidth="1"/>
    <col min="27" max="27" width="9.5703125" style="2" customWidth="1"/>
    <col min="28" max="30" width="14.5703125" style="2" customWidth="1"/>
    <col min="31" max="270" width="0" style="2" hidden="1"/>
    <col min="271" max="271" width="21.5703125" style="2" customWidth="1"/>
    <col min="272" max="272" width="14.5703125" style="2" customWidth="1"/>
    <col min="273" max="273" width="7.5703125" style="2" customWidth="1"/>
    <col min="274" max="274" width="10.5703125" style="2" customWidth="1"/>
    <col min="275" max="275" width="18.5703125" style="2" customWidth="1"/>
    <col min="276" max="276" width="21.5703125" style="2" customWidth="1"/>
    <col min="277" max="277" width="14.5703125" style="2" customWidth="1"/>
    <col min="278" max="278" width="16.5703125" style="2" customWidth="1"/>
    <col min="279" max="279" width="17.5703125" style="2" customWidth="1"/>
    <col min="280" max="280" width="28.5703125" style="2" customWidth="1"/>
    <col min="281" max="281" width="16.5703125" style="2" customWidth="1"/>
    <col min="282" max="282" width="10.5703125" style="2" customWidth="1"/>
    <col min="283" max="283" width="9.5703125" style="2" customWidth="1"/>
    <col min="284" max="286" width="14.5703125" style="2" customWidth="1"/>
    <col min="287" max="526" width="0" style="2" hidden="1"/>
    <col min="527" max="527" width="21.5703125" style="2" customWidth="1"/>
    <col min="528" max="528" width="14.5703125" style="2" customWidth="1"/>
    <col min="529" max="529" width="7.5703125" style="2" customWidth="1"/>
    <col min="530" max="530" width="10.5703125" style="2" customWidth="1"/>
    <col min="531" max="531" width="18.5703125" style="2" customWidth="1"/>
    <col min="532" max="532" width="21.5703125" style="2" customWidth="1"/>
    <col min="533" max="533" width="14.5703125" style="2" customWidth="1"/>
    <col min="534" max="534" width="16.5703125" style="2" customWidth="1"/>
    <col min="535" max="535" width="17.5703125" style="2" customWidth="1"/>
    <col min="536" max="536" width="28.5703125" style="2" customWidth="1"/>
    <col min="537" max="537" width="16.5703125" style="2" customWidth="1"/>
    <col min="538" max="538" width="10.5703125" style="2" customWidth="1"/>
    <col min="539" max="539" width="9.5703125" style="2" customWidth="1"/>
    <col min="540" max="542" width="14.5703125" style="2" customWidth="1"/>
    <col min="543" max="782" width="0" style="2" hidden="1"/>
    <col min="783" max="783" width="21.5703125" style="2" customWidth="1"/>
    <col min="784" max="784" width="14.5703125" style="2" customWidth="1"/>
    <col min="785" max="785" width="7.5703125" style="2" customWidth="1"/>
    <col min="786" max="786" width="10.5703125" style="2" customWidth="1"/>
    <col min="787" max="787" width="18.5703125" style="2" customWidth="1"/>
    <col min="788" max="788" width="21.5703125" style="2" customWidth="1"/>
    <col min="789" max="789" width="14.5703125" style="2" customWidth="1"/>
    <col min="790" max="790" width="16.5703125" style="2" customWidth="1"/>
    <col min="791" max="791" width="17.5703125" style="2" customWidth="1"/>
    <col min="792" max="792" width="28.5703125" style="2" customWidth="1"/>
    <col min="793" max="793" width="16.5703125" style="2" customWidth="1"/>
    <col min="794" max="794" width="10.5703125" style="2" customWidth="1"/>
    <col min="795" max="795" width="9.5703125" style="2" customWidth="1"/>
    <col min="796" max="798" width="14.5703125" style="2" customWidth="1"/>
    <col min="799" max="1038" width="0" style="2" hidden="1"/>
    <col min="1039" max="1039" width="21.5703125" style="2" customWidth="1"/>
    <col min="1040" max="1040" width="14.5703125" style="2" customWidth="1"/>
    <col min="1041" max="1041" width="7.5703125" style="2" customWidth="1"/>
    <col min="1042" max="1042" width="10.5703125" style="2" customWidth="1"/>
    <col min="1043" max="1043" width="18.5703125" style="2" customWidth="1"/>
    <col min="1044" max="1044" width="21.5703125" style="2" customWidth="1"/>
    <col min="1045" max="1045" width="14.5703125" style="2" customWidth="1"/>
    <col min="1046" max="1046" width="16.5703125" style="2" customWidth="1"/>
    <col min="1047" max="1047" width="17.5703125" style="2" customWidth="1"/>
    <col min="1048" max="1048" width="28.5703125" style="2" customWidth="1"/>
    <col min="1049" max="1049" width="16.5703125" style="2" customWidth="1"/>
    <col min="1050" max="1050" width="10.5703125" style="2" customWidth="1"/>
    <col min="1051" max="1051" width="9.5703125" style="2" customWidth="1"/>
    <col min="1052" max="1054" width="14.5703125" style="2" customWidth="1"/>
    <col min="1055" max="1294" width="0" style="2" hidden="1"/>
    <col min="1295" max="1295" width="21.5703125" style="2" customWidth="1"/>
    <col min="1296" max="1296" width="14.5703125" style="2" customWidth="1"/>
    <col min="1297" max="1297" width="7.5703125" style="2" customWidth="1"/>
    <col min="1298" max="1298" width="10.5703125" style="2" customWidth="1"/>
    <col min="1299" max="1299" width="18.5703125" style="2" customWidth="1"/>
    <col min="1300" max="1300" width="21.5703125" style="2" customWidth="1"/>
    <col min="1301" max="1301" width="14.5703125" style="2" customWidth="1"/>
    <col min="1302" max="1302" width="16.5703125" style="2" customWidth="1"/>
    <col min="1303" max="1303" width="17.5703125" style="2" customWidth="1"/>
    <col min="1304" max="1304" width="28.5703125" style="2" customWidth="1"/>
    <col min="1305" max="1305" width="16.5703125" style="2" customWidth="1"/>
    <col min="1306" max="1306" width="10.5703125" style="2" customWidth="1"/>
    <col min="1307" max="1307" width="9.5703125" style="2" customWidth="1"/>
    <col min="1308" max="1310" width="14.5703125" style="2" customWidth="1"/>
    <col min="1311" max="1550" width="0" style="2" hidden="1"/>
    <col min="1551" max="1551" width="21.5703125" style="2" customWidth="1"/>
    <col min="1552" max="1552" width="14.5703125" style="2" customWidth="1"/>
    <col min="1553" max="1553" width="7.5703125" style="2" customWidth="1"/>
    <col min="1554" max="1554" width="10.5703125" style="2" customWidth="1"/>
    <col min="1555" max="1555" width="18.5703125" style="2" customWidth="1"/>
    <col min="1556" max="1556" width="21.5703125" style="2" customWidth="1"/>
    <col min="1557" max="1557" width="14.5703125" style="2" customWidth="1"/>
    <col min="1558" max="1558" width="16.5703125" style="2" customWidth="1"/>
    <col min="1559" max="1559" width="17.5703125" style="2" customWidth="1"/>
    <col min="1560" max="1560" width="28.5703125" style="2" customWidth="1"/>
    <col min="1561" max="1561" width="16.5703125" style="2" customWidth="1"/>
    <col min="1562" max="1562" width="10.5703125" style="2" customWidth="1"/>
    <col min="1563" max="1563" width="9.5703125" style="2" customWidth="1"/>
    <col min="1564" max="1566" width="14.5703125" style="2" customWidth="1"/>
    <col min="1567" max="1806" width="0" style="2" hidden="1"/>
    <col min="1807" max="1807" width="21.5703125" style="2" customWidth="1"/>
    <col min="1808" max="1808" width="14.5703125" style="2" customWidth="1"/>
    <col min="1809" max="1809" width="7.5703125" style="2" customWidth="1"/>
    <col min="1810" max="1810" width="10.5703125" style="2" customWidth="1"/>
    <col min="1811" max="1811" width="18.5703125" style="2" customWidth="1"/>
    <col min="1812" max="1812" width="21.5703125" style="2" customWidth="1"/>
    <col min="1813" max="1813" width="14.5703125" style="2" customWidth="1"/>
    <col min="1814" max="1814" width="16.5703125" style="2" customWidth="1"/>
    <col min="1815" max="1815" width="17.5703125" style="2" customWidth="1"/>
    <col min="1816" max="1816" width="28.5703125" style="2" customWidth="1"/>
    <col min="1817" max="1817" width="16.5703125" style="2" customWidth="1"/>
    <col min="1818" max="1818" width="10.5703125" style="2" customWidth="1"/>
    <col min="1819" max="1819" width="9.5703125" style="2" customWidth="1"/>
    <col min="1820" max="1822" width="14.5703125" style="2" customWidth="1"/>
    <col min="1823" max="2062" width="0" style="2" hidden="1"/>
    <col min="2063" max="2063" width="21.5703125" style="2" customWidth="1"/>
    <col min="2064" max="2064" width="14.5703125" style="2" customWidth="1"/>
    <col min="2065" max="2065" width="7.5703125" style="2" customWidth="1"/>
    <col min="2066" max="2066" width="10.5703125" style="2" customWidth="1"/>
    <col min="2067" max="2067" width="18.5703125" style="2" customWidth="1"/>
    <col min="2068" max="2068" width="21.5703125" style="2" customWidth="1"/>
    <col min="2069" max="2069" width="14.5703125" style="2" customWidth="1"/>
    <col min="2070" max="2070" width="16.5703125" style="2" customWidth="1"/>
    <col min="2071" max="2071" width="17.5703125" style="2" customWidth="1"/>
    <col min="2072" max="2072" width="28.5703125" style="2" customWidth="1"/>
    <col min="2073" max="2073" width="16.5703125" style="2" customWidth="1"/>
    <col min="2074" max="2074" width="10.5703125" style="2" customWidth="1"/>
    <col min="2075" max="2075" width="9.5703125" style="2" customWidth="1"/>
    <col min="2076" max="2078" width="14.5703125" style="2" customWidth="1"/>
    <col min="2079" max="2318" width="0" style="2" hidden="1"/>
    <col min="2319" max="2319" width="21.5703125" style="2" customWidth="1"/>
    <col min="2320" max="2320" width="14.5703125" style="2" customWidth="1"/>
    <col min="2321" max="2321" width="7.5703125" style="2" customWidth="1"/>
    <col min="2322" max="2322" width="10.5703125" style="2" customWidth="1"/>
    <col min="2323" max="2323" width="18.5703125" style="2" customWidth="1"/>
    <col min="2324" max="2324" width="21.5703125" style="2" customWidth="1"/>
    <col min="2325" max="2325" width="14.5703125" style="2" customWidth="1"/>
    <col min="2326" max="2326" width="16.5703125" style="2" customWidth="1"/>
    <col min="2327" max="2327" width="17.5703125" style="2" customWidth="1"/>
    <col min="2328" max="2328" width="28.5703125" style="2" customWidth="1"/>
    <col min="2329" max="2329" width="16.5703125" style="2" customWidth="1"/>
    <col min="2330" max="2330" width="10.5703125" style="2" customWidth="1"/>
    <col min="2331" max="2331" width="9.5703125" style="2" customWidth="1"/>
    <col min="2332" max="2334" width="14.5703125" style="2" customWidth="1"/>
    <col min="2335" max="2574" width="0" style="2" hidden="1"/>
    <col min="2575" max="2575" width="21.5703125" style="2" customWidth="1"/>
    <col min="2576" max="2576" width="14.5703125" style="2" customWidth="1"/>
    <col min="2577" max="2577" width="7.5703125" style="2" customWidth="1"/>
    <col min="2578" max="2578" width="10.5703125" style="2" customWidth="1"/>
    <col min="2579" max="2579" width="18.5703125" style="2" customWidth="1"/>
    <col min="2580" max="2580" width="21.5703125" style="2" customWidth="1"/>
    <col min="2581" max="2581" width="14.5703125" style="2" customWidth="1"/>
    <col min="2582" max="2582" width="16.5703125" style="2" customWidth="1"/>
    <col min="2583" max="2583" width="17.5703125" style="2" customWidth="1"/>
    <col min="2584" max="2584" width="28.5703125" style="2" customWidth="1"/>
    <col min="2585" max="2585" width="16.5703125" style="2" customWidth="1"/>
    <col min="2586" max="2586" width="10.5703125" style="2" customWidth="1"/>
    <col min="2587" max="2587" width="9.5703125" style="2" customWidth="1"/>
    <col min="2588" max="2590" width="14.5703125" style="2" customWidth="1"/>
    <col min="2591" max="2830" width="0" style="2" hidden="1"/>
    <col min="2831" max="2831" width="21.5703125" style="2" customWidth="1"/>
    <col min="2832" max="2832" width="14.5703125" style="2" customWidth="1"/>
    <col min="2833" max="2833" width="7.5703125" style="2" customWidth="1"/>
    <col min="2834" max="2834" width="10.5703125" style="2" customWidth="1"/>
    <col min="2835" max="2835" width="18.5703125" style="2" customWidth="1"/>
    <col min="2836" max="2836" width="21.5703125" style="2" customWidth="1"/>
    <col min="2837" max="2837" width="14.5703125" style="2" customWidth="1"/>
    <col min="2838" max="2838" width="16.5703125" style="2" customWidth="1"/>
    <col min="2839" max="2839" width="17.5703125" style="2" customWidth="1"/>
    <col min="2840" max="2840" width="28.5703125" style="2" customWidth="1"/>
    <col min="2841" max="2841" width="16.5703125" style="2" customWidth="1"/>
    <col min="2842" max="2842" width="10.5703125" style="2" customWidth="1"/>
    <col min="2843" max="2843" width="9.5703125" style="2" customWidth="1"/>
    <col min="2844" max="2846" width="14.5703125" style="2" customWidth="1"/>
    <col min="2847" max="3086" width="0" style="2" hidden="1"/>
    <col min="3087" max="3087" width="21.5703125" style="2" customWidth="1"/>
    <col min="3088" max="3088" width="14.5703125" style="2" customWidth="1"/>
    <col min="3089" max="3089" width="7.5703125" style="2" customWidth="1"/>
    <col min="3090" max="3090" width="10.5703125" style="2" customWidth="1"/>
    <col min="3091" max="3091" width="18.5703125" style="2" customWidth="1"/>
    <col min="3092" max="3092" width="21.5703125" style="2" customWidth="1"/>
    <col min="3093" max="3093" width="14.5703125" style="2" customWidth="1"/>
    <col min="3094" max="3094" width="16.5703125" style="2" customWidth="1"/>
    <col min="3095" max="3095" width="17.5703125" style="2" customWidth="1"/>
    <col min="3096" max="3096" width="28.5703125" style="2" customWidth="1"/>
    <col min="3097" max="3097" width="16.5703125" style="2" customWidth="1"/>
    <col min="3098" max="3098" width="10.5703125" style="2" customWidth="1"/>
    <col min="3099" max="3099" width="9.5703125" style="2" customWidth="1"/>
    <col min="3100" max="3102" width="14.5703125" style="2" customWidth="1"/>
    <col min="3103" max="3342" width="0" style="2" hidden="1"/>
    <col min="3343" max="3343" width="21.5703125" style="2" customWidth="1"/>
    <col min="3344" max="3344" width="14.5703125" style="2" customWidth="1"/>
    <col min="3345" max="3345" width="7.5703125" style="2" customWidth="1"/>
    <col min="3346" max="3346" width="10.5703125" style="2" customWidth="1"/>
    <col min="3347" max="3347" width="18.5703125" style="2" customWidth="1"/>
    <col min="3348" max="3348" width="21.5703125" style="2" customWidth="1"/>
    <col min="3349" max="3349" width="14.5703125" style="2" customWidth="1"/>
    <col min="3350" max="3350" width="16.5703125" style="2" customWidth="1"/>
    <col min="3351" max="3351" width="17.5703125" style="2" customWidth="1"/>
    <col min="3352" max="3352" width="28.5703125" style="2" customWidth="1"/>
    <col min="3353" max="3353" width="16.5703125" style="2" customWidth="1"/>
    <col min="3354" max="3354" width="10.5703125" style="2" customWidth="1"/>
    <col min="3355" max="3355" width="9.5703125" style="2" customWidth="1"/>
    <col min="3356" max="3358" width="14.5703125" style="2" customWidth="1"/>
    <col min="3359" max="3598" width="0" style="2" hidden="1"/>
    <col min="3599" max="3599" width="21.5703125" style="2" customWidth="1"/>
    <col min="3600" max="3600" width="14.5703125" style="2" customWidth="1"/>
    <col min="3601" max="3601" width="7.5703125" style="2" customWidth="1"/>
    <col min="3602" max="3602" width="10.5703125" style="2" customWidth="1"/>
    <col min="3603" max="3603" width="18.5703125" style="2" customWidth="1"/>
    <col min="3604" max="3604" width="21.5703125" style="2" customWidth="1"/>
    <col min="3605" max="3605" width="14.5703125" style="2" customWidth="1"/>
    <col min="3606" max="3606" width="16.5703125" style="2" customWidth="1"/>
    <col min="3607" max="3607" width="17.5703125" style="2" customWidth="1"/>
    <col min="3608" max="3608" width="28.5703125" style="2" customWidth="1"/>
    <col min="3609" max="3609" width="16.5703125" style="2" customWidth="1"/>
    <col min="3610" max="3610" width="10.5703125" style="2" customWidth="1"/>
    <col min="3611" max="3611" width="9.5703125" style="2" customWidth="1"/>
    <col min="3612" max="3614" width="14.5703125" style="2" customWidth="1"/>
    <col min="3615" max="3854" width="0" style="2" hidden="1"/>
    <col min="3855" max="3855" width="21.5703125" style="2" customWidth="1"/>
    <col min="3856" max="3856" width="14.5703125" style="2" customWidth="1"/>
    <col min="3857" max="3857" width="7.5703125" style="2" customWidth="1"/>
    <col min="3858" max="3858" width="10.5703125" style="2" customWidth="1"/>
    <col min="3859" max="3859" width="18.5703125" style="2" customWidth="1"/>
    <col min="3860" max="3860" width="21.5703125" style="2" customWidth="1"/>
    <col min="3861" max="3861" width="14.5703125" style="2" customWidth="1"/>
    <col min="3862" max="3862" width="16.5703125" style="2" customWidth="1"/>
    <col min="3863" max="3863" width="17.5703125" style="2" customWidth="1"/>
    <col min="3864" max="3864" width="28.5703125" style="2" customWidth="1"/>
    <col min="3865" max="3865" width="16.5703125" style="2" customWidth="1"/>
    <col min="3866" max="3866" width="10.5703125" style="2" customWidth="1"/>
    <col min="3867" max="3867" width="9.5703125" style="2" customWidth="1"/>
    <col min="3868" max="3870" width="14.5703125" style="2" customWidth="1"/>
    <col min="3871" max="4110" width="0" style="2" hidden="1"/>
    <col min="4111" max="4111" width="21.5703125" style="2" customWidth="1"/>
    <col min="4112" max="4112" width="14.5703125" style="2" customWidth="1"/>
    <col min="4113" max="4113" width="7.5703125" style="2" customWidth="1"/>
    <col min="4114" max="4114" width="10.5703125" style="2" customWidth="1"/>
    <col min="4115" max="4115" width="18.5703125" style="2" customWidth="1"/>
    <col min="4116" max="4116" width="21.5703125" style="2" customWidth="1"/>
    <col min="4117" max="4117" width="14.5703125" style="2" customWidth="1"/>
    <col min="4118" max="4118" width="16.5703125" style="2" customWidth="1"/>
    <col min="4119" max="4119" width="17.5703125" style="2" customWidth="1"/>
    <col min="4120" max="4120" width="28.5703125" style="2" customWidth="1"/>
    <col min="4121" max="4121" width="16.5703125" style="2" customWidth="1"/>
    <col min="4122" max="4122" width="10.5703125" style="2" customWidth="1"/>
    <col min="4123" max="4123" width="9.5703125" style="2" customWidth="1"/>
    <col min="4124" max="4126" width="14.5703125" style="2" customWidth="1"/>
    <col min="4127" max="4366" width="0" style="2" hidden="1"/>
    <col min="4367" max="4367" width="21.5703125" style="2" customWidth="1"/>
    <col min="4368" max="4368" width="14.5703125" style="2" customWidth="1"/>
    <col min="4369" max="4369" width="7.5703125" style="2" customWidth="1"/>
    <col min="4370" max="4370" width="10.5703125" style="2" customWidth="1"/>
    <col min="4371" max="4371" width="18.5703125" style="2" customWidth="1"/>
    <col min="4372" max="4372" width="21.5703125" style="2" customWidth="1"/>
    <col min="4373" max="4373" width="14.5703125" style="2" customWidth="1"/>
    <col min="4374" max="4374" width="16.5703125" style="2" customWidth="1"/>
    <col min="4375" max="4375" width="17.5703125" style="2" customWidth="1"/>
    <col min="4376" max="4376" width="28.5703125" style="2" customWidth="1"/>
    <col min="4377" max="4377" width="16.5703125" style="2" customWidth="1"/>
    <col min="4378" max="4378" width="10.5703125" style="2" customWidth="1"/>
    <col min="4379" max="4379" width="9.5703125" style="2" customWidth="1"/>
    <col min="4380" max="4382" width="14.5703125" style="2" customWidth="1"/>
    <col min="4383" max="4622" width="0" style="2" hidden="1"/>
    <col min="4623" max="4623" width="21.5703125" style="2" customWidth="1"/>
    <col min="4624" max="4624" width="14.5703125" style="2" customWidth="1"/>
    <col min="4625" max="4625" width="7.5703125" style="2" customWidth="1"/>
    <col min="4626" max="4626" width="10.5703125" style="2" customWidth="1"/>
    <col min="4627" max="4627" width="18.5703125" style="2" customWidth="1"/>
    <col min="4628" max="4628" width="21.5703125" style="2" customWidth="1"/>
    <col min="4629" max="4629" width="14.5703125" style="2" customWidth="1"/>
    <col min="4630" max="4630" width="16.5703125" style="2" customWidth="1"/>
    <col min="4631" max="4631" width="17.5703125" style="2" customWidth="1"/>
    <col min="4632" max="4632" width="28.5703125" style="2" customWidth="1"/>
    <col min="4633" max="4633" width="16.5703125" style="2" customWidth="1"/>
    <col min="4634" max="4634" width="10.5703125" style="2" customWidth="1"/>
    <col min="4635" max="4635" width="9.5703125" style="2" customWidth="1"/>
    <col min="4636" max="4638" width="14.5703125" style="2" customWidth="1"/>
    <col min="4639" max="4878" width="0" style="2" hidden="1"/>
    <col min="4879" max="4879" width="21.5703125" style="2" customWidth="1"/>
    <col min="4880" max="4880" width="14.5703125" style="2" customWidth="1"/>
    <col min="4881" max="4881" width="7.5703125" style="2" customWidth="1"/>
    <col min="4882" max="4882" width="10.5703125" style="2" customWidth="1"/>
    <col min="4883" max="4883" width="18.5703125" style="2" customWidth="1"/>
    <col min="4884" max="4884" width="21.5703125" style="2" customWidth="1"/>
    <col min="4885" max="4885" width="14.5703125" style="2" customWidth="1"/>
    <col min="4886" max="4886" width="16.5703125" style="2" customWidth="1"/>
    <col min="4887" max="4887" width="17.5703125" style="2" customWidth="1"/>
    <col min="4888" max="4888" width="28.5703125" style="2" customWidth="1"/>
    <col min="4889" max="4889" width="16.5703125" style="2" customWidth="1"/>
    <col min="4890" max="4890" width="10.5703125" style="2" customWidth="1"/>
    <col min="4891" max="4891" width="9.5703125" style="2" customWidth="1"/>
    <col min="4892" max="4894" width="14.5703125" style="2" customWidth="1"/>
    <col min="4895" max="5134" width="0" style="2" hidden="1"/>
    <col min="5135" max="5135" width="21.5703125" style="2" customWidth="1"/>
    <col min="5136" max="5136" width="14.5703125" style="2" customWidth="1"/>
    <col min="5137" max="5137" width="7.5703125" style="2" customWidth="1"/>
    <col min="5138" max="5138" width="10.5703125" style="2" customWidth="1"/>
    <col min="5139" max="5139" width="18.5703125" style="2" customWidth="1"/>
    <col min="5140" max="5140" width="21.5703125" style="2" customWidth="1"/>
    <col min="5141" max="5141" width="14.5703125" style="2" customWidth="1"/>
    <col min="5142" max="5142" width="16.5703125" style="2" customWidth="1"/>
    <col min="5143" max="5143" width="17.5703125" style="2" customWidth="1"/>
    <col min="5144" max="5144" width="28.5703125" style="2" customWidth="1"/>
    <col min="5145" max="5145" width="16.5703125" style="2" customWidth="1"/>
    <col min="5146" max="5146" width="10.5703125" style="2" customWidth="1"/>
    <col min="5147" max="5147" width="9.5703125" style="2" customWidth="1"/>
    <col min="5148" max="5150" width="14.5703125" style="2" customWidth="1"/>
    <col min="5151" max="5390" width="0" style="2" hidden="1"/>
    <col min="5391" max="5391" width="21.5703125" style="2" customWidth="1"/>
    <col min="5392" max="5392" width="14.5703125" style="2" customWidth="1"/>
    <col min="5393" max="5393" width="7.5703125" style="2" customWidth="1"/>
    <col min="5394" max="5394" width="10.5703125" style="2" customWidth="1"/>
    <col min="5395" max="5395" width="18.5703125" style="2" customWidth="1"/>
    <col min="5396" max="5396" width="21.5703125" style="2" customWidth="1"/>
    <col min="5397" max="5397" width="14.5703125" style="2" customWidth="1"/>
    <col min="5398" max="5398" width="16.5703125" style="2" customWidth="1"/>
    <col min="5399" max="5399" width="17.5703125" style="2" customWidth="1"/>
    <col min="5400" max="5400" width="28.5703125" style="2" customWidth="1"/>
    <col min="5401" max="5401" width="16.5703125" style="2" customWidth="1"/>
    <col min="5402" max="5402" width="10.5703125" style="2" customWidth="1"/>
    <col min="5403" max="5403" width="9.5703125" style="2" customWidth="1"/>
    <col min="5404" max="5406" width="14.5703125" style="2" customWidth="1"/>
    <col min="5407" max="5646" width="0" style="2" hidden="1"/>
    <col min="5647" max="5647" width="21.5703125" style="2" customWidth="1"/>
    <col min="5648" max="5648" width="14.5703125" style="2" customWidth="1"/>
    <col min="5649" max="5649" width="7.5703125" style="2" customWidth="1"/>
    <col min="5650" max="5650" width="10.5703125" style="2" customWidth="1"/>
    <col min="5651" max="5651" width="18.5703125" style="2" customWidth="1"/>
    <col min="5652" max="5652" width="21.5703125" style="2" customWidth="1"/>
    <col min="5653" max="5653" width="14.5703125" style="2" customWidth="1"/>
    <col min="5654" max="5654" width="16.5703125" style="2" customWidth="1"/>
    <col min="5655" max="5655" width="17.5703125" style="2" customWidth="1"/>
    <col min="5656" max="5656" width="28.5703125" style="2" customWidth="1"/>
    <col min="5657" max="5657" width="16.5703125" style="2" customWidth="1"/>
    <col min="5658" max="5658" width="10.5703125" style="2" customWidth="1"/>
    <col min="5659" max="5659" width="9.5703125" style="2" customWidth="1"/>
    <col min="5660" max="5662" width="14.5703125" style="2" customWidth="1"/>
    <col min="5663" max="5902" width="0" style="2" hidden="1"/>
    <col min="5903" max="5903" width="21.5703125" style="2" customWidth="1"/>
    <col min="5904" max="5904" width="14.5703125" style="2" customWidth="1"/>
    <col min="5905" max="5905" width="7.5703125" style="2" customWidth="1"/>
    <col min="5906" max="5906" width="10.5703125" style="2" customWidth="1"/>
    <col min="5907" max="5907" width="18.5703125" style="2" customWidth="1"/>
    <col min="5908" max="5908" width="21.5703125" style="2" customWidth="1"/>
    <col min="5909" max="5909" width="14.5703125" style="2" customWidth="1"/>
    <col min="5910" max="5910" width="16.5703125" style="2" customWidth="1"/>
    <col min="5911" max="5911" width="17.5703125" style="2" customWidth="1"/>
    <col min="5912" max="5912" width="28.5703125" style="2" customWidth="1"/>
    <col min="5913" max="5913" width="16.5703125" style="2" customWidth="1"/>
    <col min="5914" max="5914" width="10.5703125" style="2" customWidth="1"/>
    <col min="5915" max="5915" width="9.5703125" style="2" customWidth="1"/>
    <col min="5916" max="5918" width="14.5703125" style="2" customWidth="1"/>
    <col min="5919" max="6158" width="0" style="2" hidden="1"/>
    <col min="6159" max="6159" width="21.5703125" style="2" customWidth="1"/>
    <col min="6160" max="6160" width="14.5703125" style="2" customWidth="1"/>
    <col min="6161" max="6161" width="7.5703125" style="2" customWidth="1"/>
    <col min="6162" max="6162" width="10.5703125" style="2" customWidth="1"/>
    <col min="6163" max="6163" width="18.5703125" style="2" customWidth="1"/>
    <col min="6164" max="6164" width="21.5703125" style="2" customWidth="1"/>
    <col min="6165" max="6165" width="14.5703125" style="2" customWidth="1"/>
    <col min="6166" max="6166" width="16.5703125" style="2" customWidth="1"/>
    <col min="6167" max="6167" width="17.5703125" style="2" customWidth="1"/>
    <col min="6168" max="6168" width="28.5703125" style="2" customWidth="1"/>
    <col min="6169" max="6169" width="16.5703125" style="2" customWidth="1"/>
    <col min="6170" max="6170" width="10.5703125" style="2" customWidth="1"/>
    <col min="6171" max="6171" width="9.5703125" style="2" customWidth="1"/>
    <col min="6172" max="6174" width="14.5703125" style="2" customWidth="1"/>
    <col min="6175" max="6414" width="0" style="2" hidden="1"/>
    <col min="6415" max="6415" width="21.5703125" style="2" customWidth="1"/>
    <col min="6416" max="6416" width="14.5703125" style="2" customWidth="1"/>
    <col min="6417" max="6417" width="7.5703125" style="2" customWidth="1"/>
    <col min="6418" max="6418" width="10.5703125" style="2" customWidth="1"/>
    <col min="6419" max="6419" width="18.5703125" style="2" customWidth="1"/>
    <col min="6420" max="6420" width="21.5703125" style="2" customWidth="1"/>
    <col min="6421" max="6421" width="14.5703125" style="2" customWidth="1"/>
    <col min="6422" max="6422" width="16.5703125" style="2" customWidth="1"/>
    <col min="6423" max="6423" width="17.5703125" style="2" customWidth="1"/>
    <col min="6424" max="6424" width="28.5703125" style="2" customWidth="1"/>
    <col min="6425" max="6425" width="16.5703125" style="2" customWidth="1"/>
    <col min="6426" max="6426" width="10.5703125" style="2" customWidth="1"/>
    <col min="6427" max="6427" width="9.5703125" style="2" customWidth="1"/>
    <col min="6428" max="6430" width="14.5703125" style="2" customWidth="1"/>
    <col min="6431" max="6670" width="0" style="2" hidden="1"/>
    <col min="6671" max="6671" width="21.5703125" style="2" customWidth="1"/>
    <col min="6672" max="6672" width="14.5703125" style="2" customWidth="1"/>
    <col min="6673" max="6673" width="7.5703125" style="2" customWidth="1"/>
    <col min="6674" max="6674" width="10.5703125" style="2" customWidth="1"/>
    <col min="6675" max="6675" width="18.5703125" style="2" customWidth="1"/>
    <col min="6676" max="6676" width="21.5703125" style="2" customWidth="1"/>
    <col min="6677" max="6677" width="14.5703125" style="2" customWidth="1"/>
    <col min="6678" max="6678" width="16.5703125" style="2" customWidth="1"/>
    <col min="6679" max="6679" width="17.5703125" style="2" customWidth="1"/>
    <col min="6680" max="6680" width="28.5703125" style="2" customWidth="1"/>
    <col min="6681" max="6681" width="16.5703125" style="2" customWidth="1"/>
    <col min="6682" max="6682" width="10.5703125" style="2" customWidth="1"/>
    <col min="6683" max="6683" width="9.5703125" style="2" customWidth="1"/>
    <col min="6684" max="6686" width="14.5703125" style="2" customWidth="1"/>
    <col min="6687" max="6926" width="0" style="2" hidden="1"/>
    <col min="6927" max="6927" width="21.5703125" style="2" customWidth="1"/>
    <col min="6928" max="6928" width="14.5703125" style="2" customWidth="1"/>
    <col min="6929" max="6929" width="7.5703125" style="2" customWidth="1"/>
    <col min="6930" max="6930" width="10.5703125" style="2" customWidth="1"/>
    <col min="6931" max="6931" width="18.5703125" style="2" customWidth="1"/>
    <col min="6932" max="6932" width="21.5703125" style="2" customWidth="1"/>
    <col min="6933" max="6933" width="14.5703125" style="2" customWidth="1"/>
    <col min="6934" max="6934" width="16.5703125" style="2" customWidth="1"/>
    <col min="6935" max="6935" width="17.5703125" style="2" customWidth="1"/>
    <col min="6936" max="6936" width="28.5703125" style="2" customWidth="1"/>
    <col min="6937" max="6937" width="16.5703125" style="2" customWidth="1"/>
    <col min="6938" max="6938" width="10.5703125" style="2" customWidth="1"/>
    <col min="6939" max="6939" width="9.5703125" style="2" customWidth="1"/>
    <col min="6940" max="6942" width="14.5703125" style="2" customWidth="1"/>
    <col min="6943" max="7182" width="0" style="2" hidden="1"/>
    <col min="7183" max="7183" width="21.5703125" style="2" customWidth="1"/>
    <col min="7184" max="7184" width="14.5703125" style="2" customWidth="1"/>
    <col min="7185" max="7185" width="7.5703125" style="2" customWidth="1"/>
    <col min="7186" max="7186" width="10.5703125" style="2" customWidth="1"/>
    <col min="7187" max="7187" width="18.5703125" style="2" customWidth="1"/>
    <col min="7188" max="7188" width="21.5703125" style="2" customWidth="1"/>
    <col min="7189" max="7189" width="14.5703125" style="2" customWidth="1"/>
    <col min="7190" max="7190" width="16.5703125" style="2" customWidth="1"/>
    <col min="7191" max="7191" width="17.5703125" style="2" customWidth="1"/>
    <col min="7192" max="7192" width="28.5703125" style="2" customWidth="1"/>
    <col min="7193" max="7193" width="16.5703125" style="2" customWidth="1"/>
    <col min="7194" max="7194" width="10.5703125" style="2" customWidth="1"/>
    <col min="7195" max="7195" width="9.5703125" style="2" customWidth="1"/>
    <col min="7196" max="7198" width="14.5703125" style="2" customWidth="1"/>
    <col min="7199" max="7438" width="0" style="2" hidden="1"/>
    <col min="7439" max="7439" width="21.5703125" style="2" customWidth="1"/>
    <col min="7440" max="7440" width="14.5703125" style="2" customWidth="1"/>
    <col min="7441" max="7441" width="7.5703125" style="2" customWidth="1"/>
    <col min="7442" max="7442" width="10.5703125" style="2" customWidth="1"/>
    <col min="7443" max="7443" width="18.5703125" style="2" customWidth="1"/>
    <col min="7444" max="7444" width="21.5703125" style="2" customWidth="1"/>
    <col min="7445" max="7445" width="14.5703125" style="2" customWidth="1"/>
    <col min="7446" max="7446" width="16.5703125" style="2" customWidth="1"/>
    <col min="7447" max="7447" width="17.5703125" style="2" customWidth="1"/>
    <col min="7448" max="7448" width="28.5703125" style="2" customWidth="1"/>
    <col min="7449" max="7449" width="16.5703125" style="2" customWidth="1"/>
    <col min="7450" max="7450" width="10.5703125" style="2" customWidth="1"/>
    <col min="7451" max="7451" width="9.5703125" style="2" customWidth="1"/>
    <col min="7452" max="7454" width="14.5703125" style="2" customWidth="1"/>
    <col min="7455" max="7694" width="0" style="2" hidden="1"/>
    <col min="7695" max="7695" width="21.5703125" style="2" customWidth="1"/>
    <col min="7696" max="7696" width="14.5703125" style="2" customWidth="1"/>
    <col min="7697" max="7697" width="7.5703125" style="2" customWidth="1"/>
    <col min="7698" max="7698" width="10.5703125" style="2" customWidth="1"/>
    <col min="7699" max="7699" width="18.5703125" style="2" customWidth="1"/>
    <col min="7700" max="7700" width="21.5703125" style="2" customWidth="1"/>
    <col min="7701" max="7701" width="14.5703125" style="2" customWidth="1"/>
    <col min="7702" max="7702" width="16.5703125" style="2" customWidth="1"/>
    <col min="7703" max="7703" width="17.5703125" style="2" customWidth="1"/>
    <col min="7704" max="7704" width="28.5703125" style="2" customWidth="1"/>
    <col min="7705" max="7705" width="16.5703125" style="2" customWidth="1"/>
    <col min="7706" max="7706" width="10.5703125" style="2" customWidth="1"/>
    <col min="7707" max="7707" width="9.5703125" style="2" customWidth="1"/>
    <col min="7708" max="7710" width="14.5703125" style="2" customWidth="1"/>
    <col min="7711" max="7950" width="0" style="2" hidden="1"/>
    <col min="7951" max="7951" width="21.5703125" style="2" customWidth="1"/>
    <col min="7952" max="7952" width="14.5703125" style="2" customWidth="1"/>
    <col min="7953" max="7953" width="7.5703125" style="2" customWidth="1"/>
    <col min="7954" max="7954" width="10.5703125" style="2" customWidth="1"/>
    <col min="7955" max="7955" width="18.5703125" style="2" customWidth="1"/>
    <col min="7956" max="7956" width="21.5703125" style="2" customWidth="1"/>
    <col min="7957" max="7957" width="14.5703125" style="2" customWidth="1"/>
    <col min="7958" max="7958" width="16.5703125" style="2" customWidth="1"/>
    <col min="7959" max="7959" width="17.5703125" style="2" customWidth="1"/>
    <col min="7960" max="7960" width="28.5703125" style="2" customWidth="1"/>
    <col min="7961" max="7961" width="16.5703125" style="2" customWidth="1"/>
    <col min="7962" max="7962" width="10.5703125" style="2" customWidth="1"/>
    <col min="7963" max="7963" width="9.5703125" style="2" customWidth="1"/>
    <col min="7964" max="7966" width="14.5703125" style="2" customWidth="1"/>
    <col min="7967" max="8206" width="0" style="2" hidden="1"/>
    <col min="8207" max="8207" width="21.5703125" style="2" customWidth="1"/>
    <col min="8208" max="8208" width="14.5703125" style="2" customWidth="1"/>
    <col min="8209" max="8209" width="7.5703125" style="2" customWidth="1"/>
    <col min="8210" max="8210" width="10.5703125" style="2" customWidth="1"/>
    <col min="8211" max="8211" width="18.5703125" style="2" customWidth="1"/>
    <col min="8212" max="8212" width="21.5703125" style="2" customWidth="1"/>
    <col min="8213" max="8213" width="14.5703125" style="2" customWidth="1"/>
    <col min="8214" max="8214" width="16.5703125" style="2" customWidth="1"/>
    <col min="8215" max="8215" width="17.5703125" style="2" customWidth="1"/>
    <col min="8216" max="8216" width="28.5703125" style="2" customWidth="1"/>
    <col min="8217" max="8217" width="16.5703125" style="2" customWidth="1"/>
    <col min="8218" max="8218" width="10.5703125" style="2" customWidth="1"/>
    <col min="8219" max="8219" width="9.5703125" style="2" customWidth="1"/>
    <col min="8220" max="8222" width="14.5703125" style="2" customWidth="1"/>
    <col min="8223" max="8462" width="0" style="2" hidden="1"/>
    <col min="8463" max="8463" width="21.5703125" style="2" customWidth="1"/>
    <col min="8464" max="8464" width="14.5703125" style="2" customWidth="1"/>
    <col min="8465" max="8465" width="7.5703125" style="2" customWidth="1"/>
    <col min="8466" max="8466" width="10.5703125" style="2" customWidth="1"/>
    <col min="8467" max="8467" width="18.5703125" style="2" customWidth="1"/>
    <col min="8468" max="8468" width="21.5703125" style="2" customWidth="1"/>
    <col min="8469" max="8469" width="14.5703125" style="2" customWidth="1"/>
    <col min="8470" max="8470" width="16.5703125" style="2" customWidth="1"/>
    <col min="8471" max="8471" width="17.5703125" style="2" customWidth="1"/>
    <col min="8472" max="8472" width="28.5703125" style="2" customWidth="1"/>
    <col min="8473" max="8473" width="16.5703125" style="2" customWidth="1"/>
    <col min="8474" max="8474" width="10.5703125" style="2" customWidth="1"/>
    <col min="8475" max="8475" width="9.5703125" style="2" customWidth="1"/>
    <col min="8476" max="8478" width="14.5703125" style="2" customWidth="1"/>
    <col min="8479" max="8718" width="0" style="2" hidden="1"/>
    <col min="8719" max="8719" width="21.5703125" style="2" customWidth="1"/>
    <col min="8720" max="8720" width="14.5703125" style="2" customWidth="1"/>
    <col min="8721" max="8721" width="7.5703125" style="2" customWidth="1"/>
    <col min="8722" max="8722" width="10.5703125" style="2" customWidth="1"/>
    <col min="8723" max="8723" width="18.5703125" style="2" customWidth="1"/>
    <col min="8724" max="8724" width="21.5703125" style="2" customWidth="1"/>
    <col min="8725" max="8725" width="14.5703125" style="2" customWidth="1"/>
    <col min="8726" max="8726" width="16.5703125" style="2" customWidth="1"/>
    <col min="8727" max="8727" width="17.5703125" style="2" customWidth="1"/>
    <col min="8728" max="8728" width="28.5703125" style="2" customWidth="1"/>
    <col min="8729" max="8729" width="16.5703125" style="2" customWidth="1"/>
    <col min="8730" max="8730" width="10.5703125" style="2" customWidth="1"/>
    <col min="8731" max="8731" width="9.5703125" style="2" customWidth="1"/>
    <col min="8732" max="8734" width="14.5703125" style="2" customWidth="1"/>
    <col min="8735" max="8974" width="0" style="2" hidden="1"/>
    <col min="8975" max="8975" width="21.5703125" style="2" customWidth="1"/>
    <col min="8976" max="8976" width="14.5703125" style="2" customWidth="1"/>
    <col min="8977" max="8977" width="7.5703125" style="2" customWidth="1"/>
    <col min="8978" max="8978" width="10.5703125" style="2" customWidth="1"/>
    <col min="8979" max="8979" width="18.5703125" style="2" customWidth="1"/>
    <col min="8980" max="8980" width="21.5703125" style="2" customWidth="1"/>
    <col min="8981" max="8981" width="14.5703125" style="2" customWidth="1"/>
    <col min="8982" max="8982" width="16.5703125" style="2" customWidth="1"/>
    <col min="8983" max="8983" width="17.5703125" style="2" customWidth="1"/>
    <col min="8984" max="8984" width="28.5703125" style="2" customWidth="1"/>
    <col min="8985" max="8985" width="16.5703125" style="2" customWidth="1"/>
    <col min="8986" max="8986" width="10.5703125" style="2" customWidth="1"/>
    <col min="8987" max="8987" width="9.5703125" style="2" customWidth="1"/>
    <col min="8988" max="8990" width="14.5703125" style="2" customWidth="1"/>
    <col min="8991" max="9230" width="0" style="2" hidden="1"/>
    <col min="9231" max="9231" width="21.5703125" style="2" customWidth="1"/>
    <col min="9232" max="9232" width="14.5703125" style="2" customWidth="1"/>
    <col min="9233" max="9233" width="7.5703125" style="2" customWidth="1"/>
    <col min="9234" max="9234" width="10.5703125" style="2" customWidth="1"/>
    <col min="9235" max="9235" width="18.5703125" style="2" customWidth="1"/>
    <col min="9236" max="9236" width="21.5703125" style="2" customWidth="1"/>
    <col min="9237" max="9237" width="14.5703125" style="2" customWidth="1"/>
    <col min="9238" max="9238" width="16.5703125" style="2" customWidth="1"/>
    <col min="9239" max="9239" width="17.5703125" style="2" customWidth="1"/>
    <col min="9240" max="9240" width="28.5703125" style="2" customWidth="1"/>
    <col min="9241" max="9241" width="16.5703125" style="2" customWidth="1"/>
    <col min="9242" max="9242" width="10.5703125" style="2" customWidth="1"/>
    <col min="9243" max="9243" width="9.5703125" style="2" customWidth="1"/>
    <col min="9244" max="9246" width="14.5703125" style="2" customWidth="1"/>
    <col min="9247" max="9486" width="0" style="2" hidden="1"/>
    <col min="9487" max="9487" width="21.5703125" style="2" customWidth="1"/>
    <col min="9488" max="9488" width="14.5703125" style="2" customWidth="1"/>
    <col min="9489" max="9489" width="7.5703125" style="2" customWidth="1"/>
    <col min="9490" max="9490" width="10.5703125" style="2" customWidth="1"/>
    <col min="9491" max="9491" width="18.5703125" style="2" customWidth="1"/>
    <col min="9492" max="9492" width="21.5703125" style="2" customWidth="1"/>
    <col min="9493" max="9493" width="14.5703125" style="2" customWidth="1"/>
    <col min="9494" max="9494" width="16.5703125" style="2" customWidth="1"/>
    <col min="9495" max="9495" width="17.5703125" style="2" customWidth="1"/>
    <col min="9496" max="9496" width="28.5703125" style="2" customWidth="1"/>
    <col min="9497" max="9497" width="16.5703125" style="2" customWidth="1"/>
    <col min="9498" max="9498" width="10.5703125" style="2" customWidth="1"/>
    <col min="9499" max="9499" width="9.5703125" style="2" customWidth="1"/>
    <col min="9500" max="9502" width="14.5703125" style="2" customWidth="1"/>
    <col min="9503" max="9742" width="0" style="2" hidden="1"/>
    <col min="9743" max="9743" width="21.5703125" style="2" customWidth="1"/>
    <col min="9744" max="9744" width="14.5703125" style="2" customWidth="1"/>
    <col min="9745" max="9745" width="7.5703125" style="2" customWidth="1"/>
    <col min="9746" max="9746" width="10.5703125" style="2" customWidth="1"/>
    <col min="9747" max="9747" width="18.5703125" style="2" customWidth="1"/>
    <col min="9748" max="9748" width="21.5703125" style="2" customWidth="1"/>
    <col min="9749" max="9749" width="14.5703125" style="2" customWidth="1"/>
    <col min="9750" max="9750" width="16.5703125" style="2" customWidth="1"/>
    <col min="9751" max="9751" width="17.5703125" style="2" customWidth="1"/>
    <col min="9752" max="9752" width="28.5703125" style="2" customWidth="1"/>
    <col min="9753" max="9753" width="16.5703125" style="2" customWidth="1"/>
    <col min="9754" max="9754" width="10.5703125" style="2" customWidth="1"/>
    <col min="9755" max="9755" width="9.5703125" style="2" customWidth="1"/>
    <col min="9756" max="9758" width="14.5703125" style="2" customWidth="1"/>
    <col min="9759" max="9998" width="0" style="2" hidden="1"/>
    <col min="9999" max="9999" width="21.5703125" style="2" customWidth="1"/>
    <col min="10000" max="10000" width="14.5703125" style="2" customWidth="1"/>
    <col min="10001" max="10001" width="7.5703125" style="2" customWidth="1"/>
    <col min="10002" max="10002" width="10.5703125" style="2" customWidth="1"/>
    <col min="10003" max="10003" width="18.5703125" style="2" customWidth="1"/>
    <col min="10004" max="10004" width="21.5703125" style="2" customWidth="1"/>
    <col min="10005" max="10005" width="14.5703125" style="2" customWidth="1"/>
    <col min="10006" max="10006" width="16.5703125" style="2" customWidth="1"/>
    <col min="10007" max="10007" width="17.5703125" style="2" customWidth="1"/>
    <col min="10008" max="10008" width="28.5703125" style="2" customWidth="1"/>
    <col min="10009" max="10009" width="16.5703125" style="2" customWidth="1"/>
    <col min="10010" max="10010" width="10.5703125" style="2" customWidth="1"/>
    <col min="10011" max="10011" width="9.5703125" style="2" customWidth="1"/>
    <col min="10012" max="10014" width="14.5703125" style="2" customWidth="1"/>
    <col min="10015" max="10254" width="0" style="2" hidden="1"/>
    <col min="10255" max="10255" width="21.5703125" style="2" customWidth="1"/>
    <col min="10256" max="10256" width="14.5703125" style="2" customWidth="1"/>
    <col min="10257" max="10257" width="7.5703125" style="2" customWidth="1"/>
    <col min="10258" max="10258" width="10.5703125" style="2" customWidth="1"/>
    <col min="10259" max="10259" width="18.5703125" style="2" customWidth="1"/>
    <col min="10260" max="10260" width="21.5703125" style="2" customWidth="1"/>
    <col min="10261" max="10261" width="14.5703125" style="2" customWidth="1"/>
    <col min="10262" max="10262" width="16.5703125" style="2" customWidth="1"/>
    <col min="10263" max="10263" width="17.5703125" style="2" customWidth="1"/>
    <col min="10264" max="10264" width="28.5703125" style="2" customWidth="1"/>
    <col min="10265" max="10265" width="16.5703125" style="2" customWidth="1"/>
    <col min="10266" max="10266" width="10.5703125" style="2" customWidth="1"/>
    <col min="10267" max="10267" width="9.5703125" style="2" customWidth="1"/>
    <col min="10268" max="10270" width="14.5703125" style="2" customWidth="1"/>
    <col min="10271" max="10510" width="0" style="2" hidden="1"/>
    <col min="10511" max="10511" width="21.5703125" style="2" customWidth="1"/>
    <col min="10512" max="10512" width="14.5703125" style="2" customWidth="1"/>
    <col min="10513" max="10513" width="7.5703125" style="2" customWidth="1"/>
    <col min="10514" max="10514" width="10.5703125" style="2" customWidth="1"/>
    <col min="10515" max="10515" width="18.5703125" style="2" customWidth="1"/>
    <col min="10516" max="10516" width="21.5703125" style="2" customWidth="1"/>
    <col min="10517" max="10517" width="14.5703125" style="2" customWidth="1"/>
    <col min="10518" max="10518" width="16.5703125" style="2" customWidth="1"/>
    <col min="10519" max="10519" width="17.5703125" style="2" customWidth="1"/>
    <col min="10520" max="10520" width="28.5703125" style="2" customWidth="1"/>
    <col min="10521" max="10521" width="16.5703125" style="2" customWidth="1"/>
    <col min="10522" max="10522" width="10.5703125" style="2" customWidth="1"/>
    <col min="10523" max="10523" width="9.5703125" style="2" customWidth="1"/>
    <col min="10524" max="10526" width="14.5703125" style="2" customWidth="1"/>
    <col min="10527" max="10766" width="0" style="2" hidden="1"/>
    <col min="10767" max="10767" width="21.5703125" style="2" customWidth="1"/>
    <col min="10768" max="10768" width="14.5703125" style="2" customWidth="1"/>
    <col min="10769" max="10769" width="7.5703125" style="2" customWidth="1"/>
    <col min="10770" max="10770" width="10.5703125" style="2" customWidth="1"/>
    <col min="10771" max="10771" width="18.5703125" style="2" customWidth="1"/>
    <col min="10772" max="10772" width="21.5703125" style="2" customWidth="1"/>
    <col min="10773" max="10773" width="14.5703125" style="2" customWidth="1"/>
    <col min="10774" max="10774" width="16.5703125" style="2" customWidth="1"/>
    <col min="10775" max="10775" width="17.5703125" style="2" customWidth="1"/>
    <col min="10776" max="10776" width="28.5703125" style="2" customWidth="1"/>
    <col min="10777" max="10777" width="16.5703125" style="2" customWidth="1"/>
    <col min="10778" max="10778" width="10.5703125" style="2" customWidth="1"/>
    <col min="10779" max="10779" width="9.5703125" style="2" customWidth="1"/>
    <col min="10780" max="10782" width="14.5703125" style="2" customWidth="1"/>
    <col min="10783" max="11022" width="0" style="2" hidden="1"/>
    <col min="11023" max="11023" width="21.5703125" style="2" customWidth="1"/>
    <col min="11024" max="11024" width="14.5703125" style="2" customWidth="1"/>
    <col min="11025" max="11025" width="7.5703125" style="2" customWidth="1"/>
    <col min="11026" max="11026" width="10.5703125" style="2" customWidth="1"/>
    <col min="11027" max="11027" width="18.5703125" style="2" customWidth="1"/>
    <col min="11028" max="11028" width="21.5703125" style="2" customWidth="1"/>
    <col min="11029" max="11029" width="14.5703125" style="2" customWidth="1"/>
    <col min="11030" max="11030" width="16.5703125" style="2" customWidth="1"/>
    <col min="11031" max="11031" width="17.5703125" style="2" customWidth="1"/>
    <col min="11032" max="11032" width="28.5703125" style="2" customWidth="1"/>
    <col min="11033" max="11033" width="16.5703125" style="2" customWidth="1"/>
    <col min="11034" max="11034" width="10.5703125" style="2" customWidth="1"/>
    <col min="11035" max="11035" width="9.5703125" style="2" customWidth="1"/>
    <col min="11036" max="11038" width="14.5703125" style="2" customWidth="1"/>
    <col min="11039" max="11278" width="0" style="2" hidden="1"/>
    <col min="11279" max="11279" width="21.5703125" style="2" customWidth="1"/>
    <col min="11280" max="11280" width="14.5703125" style="2" customWidth="1"/>
    <col min="11281" max="11281" width="7.5703125" style="2" customWidth="1"/>
    <col min="11282" max="11282" width="10.5703125" style="2" customWidth="1"/>
    <col min="11283" max="11283" width="18.5703125" style="2" customWidth="1"/>
    <col min="11284" max="11284" width="21.5703125" style="2" customWidth="1"/>
    <col min="11285" max="11285" width="14.5703125" style="2" customWidth="1"/>
    <col min="11286" max="11286" width="16.5703125" style="2" customWidth="1"/>
    <col min="11287" max="11287" width="17.5703125" style="2" customWidth="1"/>
    <col min="11288" max="11288" width="28.5703125" style="2" customWidth="1"/>
    <col min="11289" max="11289" width="16.5703125" style="2" customWidth="1"/>
    <col min="11290" max="11290" width="10.5703125" style="2" customWidth="1"/>
    <col min="11291" max="11291" width="9.5703125" style="2" customWidth="1"/>
    <col min="11292" max="11294" width="14.5703125" style="2" customWidth="1"/>
    <col min="11295" max="11534" width="0" style="2" hidden="1"/>
    <col min="11535" max="11535" width="21.5703125" style="2" customWidth="1"/>
    <col min="11536" max="11536" width="14.5703125" style="2" customWidth="1"/>
    <col min="11537" max="11537" width="7.5703125" style="2" customWidth="1"/>
    <col min="11538" max="11538" width="10.5703125" style="2" customWidth="1"/>
    <col min="11539" max="11539" width="18.5703125" style="2" customWidth="1"/>
    <col min="11540" max="11540" width="21.5703125" style="2" customWidth="1"/>
    <col min="11541" max="11541" width="14.5703125" style="2" customWidth="1"/>
    <col min="11542" max="11542" width="16.5703125" style="2" customWidth="1"/>
    <col min="11543" max="11543" width="17.5703125" style="2" customWidth="1"/>
    <col min="11544" max="11544" width="28.5703125" style="2" customWidth="1"/>
    <col min="11545" max="11545" width="16.5703125" style="2" customWidth="1"/>
    <col min="11546" max="11546" width="10.5703125" style="2" customWidth="1"/>
    <col min="11547" max="11547" width="9.5703125" style="2" customWidth="1"/>
    <col min="11548" max="11550" width="14.5703125" style="2" customWidth="1"/>
    <col min="11551" max="11790" width="0" style="2" hidden="1"/>
    <col min="11791" max="11791" width="21.5703125" style="2" customWidth="1"/>
    <col min="11792" max="11792" width="14.5703125" style="2" customWidth="1"/>
    <col min="11793" max="11793" width="7.5703125" style="2" customWidth="1"/>
    <col min="11794" max="11794" width="10.5703125" style="2" customWidth="1"/>
    <col min="11795" max="11795" width="18.5703125" style="2" customWidth="1"/>
    <col min="11796" max="11796" width="21.5703125" style="2" customWidth="1"/>
    <col min="11797" max="11797" width="14.5703125" style="2" customWidth="1"/>
    <col min="11798" max="11798" width="16.5703125" style="2" customWidth="1"/>
    <col min="11799" max="11799" width="17.5703125" style="2" customWidth="1"/>
    <col min="11800" max="11800" width="28.5703125" style="2" customWidth="1"/>
    <col min="11801" max="11801" width="16.5703125" style="2" customWidth="1"/>
    <col min="11802" max="11802" width="10.5703125" style="2" customWidth="1"/>
    <col min="11803" max="11803" width="9.5703125" style="2" customWidth="1"/>
    <col min="11804" max="11806" width="14.5703125" style="2" customWidth="1"/>
    <col min="11807" max="12046" width="0" style="2" hidden="1"/>
    <col min="12047" max="12047" width="21.5703125" style="2" customWidth="1"/>
    <col min="12048" max="12048" width="14.5703125" style="2" customWidth="1"/>
    <col min="12049" max="12049" width="7.5703125" style="2" customWidth="1"/>
    <col min="12050" max="12050" width="10.5703125" style="2" customWidth="1"/>
    <col min="12051" max="12051" width="18.5703125" style="2" customWidth="1"/>
    <col min="12052" max="12052" width="21.5703125" style="2" customWidth="1"/>
    <col min="12053" max="12053" width="14.5703125" style="2" customWidth="1"/>
    <col min="12054" max="12054" width="16.5703125" style="2" customWidth="1"/>
    <col min="12055" max="12055" width="17.5703125" style="2" customWidth="1"/>
    <col min="12056" max="12056" width="28.5703125" style="2" customWidth="1"/>
    <col min="12057" max="12057" width="16.5703125" style="2" customWidth="1"/>
    <col min="12058" max="12058" width="10.5703125" style="2" customWidth="1"/>
    <col min="12059" max="12059" width="9.5703125" style="2" customWidth="1"/>
    <col min="12060" max="12062" width="14.5703125" style="2" customWidth="1"/>
    <col min="12063" max="12302" width="0" style="2" hidden="1"/>
    <col min="12303" max="12303" width="21.5703125" style="2" customWidth="1"/>
    <col min="12304" max="12304" width="14.5703125" style="2" customWidth="1"/>
    <col min="12305" max="12305" width="7.5703125" style="2" customWidth="1"/>
    <col min="12306" max="12306" width="10.5703125" style="2" customWidth="1"/>
    <col min="12307" max="12307" width="18.5703125" style="2" customWidth="1"/>
    <col min="12308" max="12308" width="21.5703125" style="2" customWidth="1"/>
    <col min="12309" max="12309" width="14.5703125" style="2" customWidth="1"/>
    <col min="12310" max="12310" width="16.5703125" style="2" customWidth="1"/>
    <col min="12311" max="12311" width="17.5703125" style="2" customWidth="1"/>
    <col min="12312" max="12312" width="28.5703125" style="2" customWidth="1"/>
    <col min="12313" max="12313" width="16.5703125" style="2" customWidth="1"/>
    <col min="12314" max="12314" width="10.5703125" style="2" customWidth="1"/>
    <col min="12315" max="12315" width="9.5703125" style="2" customWidth="1"/>
    <col min="12316" max="12318" width="14.5703125" style="2" customWidth="1"/>
    <col min="12319" max="12558" width="0" style="2" hidden="1"/>
    <col min="12559" max="12559" width="21.5703125" style="2" customWidth="1"/>
    <col min="12560" max="12560" width="14.5703125" style="2" customWidth="1"/>
    <col min="12561" max="12561" width="7.5703125" style="2" customWidth="1"/>
    <col min="12562" max="12562" width="10.5703125" style="2" customWidth="1"/>
    <col min="12563" max="12563" width="18.5703125" style="2" customWidth="1"/>
    <col min="12564" max="12564" width="21.5703125" style="2" customWidth="1"/>
    <col min="12565" max="12565" width="14.5703125" style="2" customWidth="1"/>
    <col min="12566" max="12566" width="16.5703125" style="2" customWidth="1"/>
    <col min="12567" max="12567" width="17.5703125" style="2" customWidth="1"/>
    <col min="12568" max="12568" width="28.5703125" style="2" customWidth="1"/>
    <col min="12569" max="12569" width="16.5703125" style="2" customWidth="1"/>
    <col min="12570" max="12570" width="10.5703125" style="2" customWidth="1"/>
    <col min="12571" max="12571" width="9.5703125" style="2" customWidth="1"/>
    <col min="12572" max="12574" width="14.5703125" style="2" customWidth="1"/>
    <col min="12575" max="12814" width="0" style="2" hidden="1"/>
    <col min="12815" max="12815" width="21.5703125" style="2" customWidth="1"/>
    <col min="12816" max="12816" width="14.5703125" style="2" customWidth="1"/>
    <col min="12817" max="12817" width="7.5703125" style="2" customWidth="1"/>
    <col min="12818" max="12818" width="10.5703125" style="2" customWidth="1"/>
    <col min="12819" max="12819" width="18.5703125" style="2" customWidth="1"/>
    <col min="12820" max="12820" width="21.5703125" style="2" customWidth="1"/>
    <col min="12821" max="12821" width="14.5703125" style="2" customWidth="1"/>
    <col min="12822" max="12822" width="16.5703125" style="2" customWidth="1"/>
    <col min="12823" max="12823" width="17.5703125" style="2" customWidth="1"/>
    <col min="12824" max="12824" width="28.5703125" style="2" customWidth="1"/>
    <col min="12825" max="12825" width="16.5703125" style="2" customWidth="1"/>
    <col min="12826" max="12826" width="10.5703125" style="2" customWidth="1"/>
    <col min="12827" max="12827" width="9.5703125" style="2" customWidth="1"/>
    <col min="12828" max="12830" width="14.5703125" style="2" customWidth="1"/>
    <col min="12831" max="13070" width="0" style="2" hidden="1"/>
    <col min="13071" max="13071" width="21.5703125" style="2" customWidth="1"/>
    <col min="13072" max="13072" width="14.5703125" style="2" customWidth="1"/>
    <col min="13073" max="13073" width="7.5703125" style="2" customWidth="1"/>
    <col min="13074" max="13074" width="10.5703125" style="2" customWidth="1"/>
    <col min="13075" max="13075" width="18.5703125" style="2" customWidth="1"/>
    <col min="13076" max="13076" width="21.5703125" style="2" customWidth="1"/>
    <col min="13077" max="13077" width="14.5703125" style="2" customWidth="1"/>
    <col min="13078" max="13078" width="16.5703125" style="2" customWidth="1"/>
    <col min="13079" max="13079" width="17.5703125" style="2" customWidth="1"/>
    <col min="13080" max="13080" width="28.5703125" style="2" customWidth="1"/>
    <col min="13081" max="13081" width="16.5703125" style="2" customWidth="1"/>
    <col min="13082" max="13082" width="10.5703125" style="2" customWidth="1"/>
    <col min="13083" max="13083" width="9.5703125" style="2" customWidth="1"/>
    <col min="13084" max="13086" width="14.5703125" style="2" customWidth="1"/>
    <col min="13087" max="13326" width="0" style="2" hidden="1"/>
    <col min="13327" max="13327" width="21.5703125" style="2" customWidth="1"/>
    <col min="13328" max="13328" width="14.5703125" style="2" customWidth="1"/>
    <col min="13329" max="13329" width="7.5703125" style="2" customWidth="1"/>
    <col min="13330" max="13330" width="10.5703125" style="2" customWidth="1"/>
    <col min="13331" max="13331" width="18.5703125" style="2" customWidth="1"/>
    <col min="13332" max="13332" width="21.5703125" style="2" customWidth="1"/>
    <col min="13333" max="13333" width="14.5703125" style="2" customWidth="1"/>
    <col min="13334" max="13334" width="16.5703125" style="2" customWidth="1"/>
    <col min="13335" max="13335" width="17.5703125" style="2" customWidth="1"/>
    <col min="13336" max="13336" width="28.5703125" style="2" customWidth="1"/>
    <col min="13337" max="13337" width="16.5703125" style="2" customWidth="1"/>
    <col min="13338" max="13338" width="10.5703125" style="2" customWidth="1"/>
    <col min="13339" max="13339" width="9.5703125" style="2" customWidth="1"/>
    <col min="13340" max="13342" width="14.5703125" style="2" customWidth="1"/>
    <col min="13343" max="13582" width="0" style="2" hidden="1"/>
    <col min="13583" max="13583" width="21.5703125" style="2" customWidth="1"/>
    <col min="13584" max="13584" width="14.5703125" style="2" customWidth="1"/>
    <col min="13585" max="13585" width="7.5703125" style="2" customWidth="1"/>
    <col min="13586" max="13586" width="10.5703125" style="2" customWidth="1"/>
    <col min="13587" max="13587" width="18.5703125" style="2" customWidth="1"/>
    <col min="13588" max="13588" width="21.5703125" style="2" customWidth="1"/>
    <col min="13589" max="13589" width="14.5703125" style="2" customWidth="1"/>
    <col min="13590" max="13590" width="16.5703125" style="2" customWidth="1"/>
    <col min="13591" max="13591" width="17.5703125" style="2" customWidth="1"/>
    <col min="13592" max="13592" width="28.5703125" style="2" customWidth="1"/>
    <col min="13593" max="13593" width="16.5703125" style="2" customWidth="1"/>
    <col min="13594" max="13594" width="10.5703125" style="2" customWidth="1"/>
    <col min="13595" max="13595" width="9.5703125" style="2" customWidth="1"/>
    <col min="13596" max="13598" width="14.5703125" style="2" customWidth="1"/>
    <col min="13599" max="13838" width="0" style="2" hidden="1"/>
    <col min="13839" max="13839" width="21.5703125" style="2" customWidth="1"/>
    <col min="13840" max="13840" width="14.5703125" style="2" customWidth="1"/>
    <col min="13841" max="13841" width="7.5703125" style="2" customWidth="1"/>
    <col min="13842" max="13842" width="10.5703125" style="2" customWidth="1"/>
    <col min="13843" max="13843" width="18.5703125" style="2" customWidth="1"/>
    <col min="13844" max="13844" width="21.5703125" style="2" customWidth="1"/>
    <col min="13845" max="13845" width="14.5703125" style="2" customWidth="1"/>
    <col min="13846" max="13846" width="16.5703125" style="2" customWidth="1"/>
    <col min="13847" max="13847" width="17.5703125" style="2" customWidth="1"/>
    <col min="13848" max="13848" width="28.5703125" style="2" customWidth="1"/>
    <col min="13849" max="13849" width="16.5703125" style="2" customWidth="1"/>
    <col min="13850" max="13850" width="10.5703125" style="2" customWidth="1"/>
    <col min="13851" max="13851" width="9.5703125" style="2" customWidth="1"/>
    <col min="13852" max="13854" width="14.5703125" style="2" customWidth="1"/>
    <col min="13855" max="14094" width="0" style="2" hidden="1"/>
    <col min="14095" max="14095" width="21.5703125" style="2" customWidth="1"/>
    <col min="14096" max="14096" width="14.5703125" style="2" customWidth="1"/>
    <col min="14097" max="14097" width="7.5703125" style="2" customWidth="1"/>
    <col min="14098" max="14098" width="10.5703125" style="2" customWidth="1"/>
    <col min="14099" max="14099" width="18.5703125" style="2" customWidth="1"/>
    <col min="14100" max="14100" width="21.5703125" style="2" customWidth="1"/>
    <col min="14101" max="14101" width="14.5703125" style="2" customWidth="1"/>
    <col min="14102" max="14102" width="16.5703125" style="2" customWidth="1"/>
    <col min="14103" max="14103" width="17.5703125" style="2" customWidth="1"/>
    <col min="14104" max="14104" width="28.5703125" style="2" customWidth="1"/>
    <col min="14105" max="14105" width="16.5703125" style="2" customWidth="1"/>
    <col min="14106" max="14106" width="10.5703125" style="2" customWidth="1"/>
    <col min="14107" max="14107" width="9.5703125" style="2" customWidth="1"/>
    <col min="14108" max="14110" width="14.5703125" style="2" customWidth="1"/>
    <col min="14111" max="14350" width="0" style="2" hidden="1"/>
    <col min="14351" max="14351" width="21.5703125" style="2" customWidth="1"/>
    <col min="14352" max="14352" width="14.5703125" style="2" customWidth="1"/>
    <col min="14353" max="14353" width="7.5703125" style="2" customWidth="1"/>
    <col min="14354" max="14354" width="10.5703125" style="2" customWidth="1"/>
    <col min="14355" max="14355" width="18.5703125" style="2" customWidth="1"/>
    <col min="14356" max="14356" width="21.5703125" style="2" customWidth="1"/>
    <col min="14357" max="14357" width="14.5703125" style="2" customWidth="1"/>
    <col min="14358" max="14358" width="16.5703125" style="2" customWidth="1"/>
    <col min="14359" max="14359" width="17.5703125" style="2" customWidth="1"/>
    <col min="14360" max="14360" width="28.5703125" style="2" customWidth="1"/>
    <col min="14361" max="14361" width="16.5703125" style="2" customWidth="1"/>
    <col min="14362" max="14362" width="10.5703125" style="2" customWidth="1"/>
    <col min="14363" max="14363" width="9.5703125" style="2" customWidth="1"/>
    <col min="14364" max="14366" width="14.5703125" style="2" customWidth="1"/>
    <col min="14367" max="14606" width="0" style="2" hidden="1"/>
    <col min="14607" max="14607" width="21.5703125" style="2" customWidth="1"/>
    <col min="14608" max="14608" width="14.5703125" style="2" customWidth="1"/>
    <col min="14609" max="14609" width="7.5703125" style="2" customWidth="1"/>
    <col min="14610" max="14610" width="10.5703125" style="2" customWidth="1"/>
    <col min="14611" max="14611" width="18.5703125" style="2" customWidth="1"/>
    <col min="14612" max="14612" width="21.5703125" style="2" customWidth="1"/>
    <col min="14613" max="14613" width="14.5703125" style="2" customWidth="1"/>
    <col min="14614" max="14614" width="16.5703125" style="2" customWidth="1"/>
    <col min="14615" max="14615" width="17.5703125" style="2" customWidth="1"/>
    <col min="14616" max="14616" width="28.5703125" style="2" customWidth="1"/>
    <col min="14617" max="14617" width="16.5703125" style="2" customWidth="1"/>
    <col min="14618" max="14618" width="10.5703125" style="2" customWidth="1"/>
    <col min="14619" max="14619" width="9.5703125" style="2" customWidth="1"/>
    <col min="14620" max="14622" width="14.5703125" style="2" customWidth="1"/>
    <col min="14623" max="14862" width="0" style="2" hidden="1"/>
    <col min="14863" max="14863" width="21.5703125" style="2" customWidth="1"/>
    <col min="14864" max="14864" width="14.5703125" style="2" customWidth="1"/>
    <col min="14865" max="14865" width="7.5703125" style="2" customWidth="1"/>
    <col min="14866" max="14866" width="10.5703125" style="2" customWidth="1"/>
    <col min="14867" max="14867" width="18.5703125" style="2" customWidth="1"/>
    <col min="14868" max="14868" width="21.5703125" style="2" customWidth="1"/>
    <col min="14869" max="14869" width="14.5703125" style="2" customWidth="1"/>
    <col min="14870" max="14870" width="16.5703125" style="2" customWidth="1"/>
    <col min="14871" max="14871" width="17.5703125" style="2" customWidth="1"/>
    <col min="14872" max="14872" width="28.5703125" style="2" customWidth="1"/>
    <col min="14873" max="14873" width="16.5703125" style="2" customWidth="1"/>
    <col min="14874" max="14874" width="10.5703125" style="2" customWidth="1"/>
    <col min="14875" max="14875" width="9.5703125" style="2" customWidth="1"/>
    <col min="14876" max="14878" width="14.5703125" style="2" customWidth="1"/>
    <col min="14879" max="15118" width="0" style="2" hidden="1"/>
    <col min="15119" max="15119" width="21.5703125" style="2" customWidth="1"/>
    <col min="15120" max="15120" width="14.5703125" style="2" customWidth="1"/>
    <col min="15121" max="15121" width="7.5703125" style="2" customWidth="1"/>
    <col min="15122" max="15122" width="10.5703125" style="2" customWidth="1"/>
    <col min="15123" max="15123" width="18.5703125" style="2" customWidth="1"/>
    <col min="15124" max="15124" width="21.5703125" style="2" customWidth="1"/>
    <col min="15125" max="15125" width="14.5703125" style="2" customWidth="1"/>
    <col min="15126" max="15126" width="16.5703125" style="2" customWidth="1"/>
    <col min="15127" max="15127" width="17.5703125" style="2" customWidth="1"/>
    <col min="15128" max="15128" width="28.5703125" style="2" customWidth="1"/>
    <col min="15129" max="15129" width="16.5703125" style="2" customWidth="1"/>
    <col min="15130" max="15130" width="10.5703125" style="2" customWidth="1"/>
    <col min="15131" max="15131" width="9.5703125" style="2" customWidth="1"/>
    <col min="15132" max="15134" width="14.5703125" style="2" customWidth="1"/>
    <col min="15135" max="15374" width="0" style="2" hidden="1"/>
    <col min="15375" max="15375" width="21.5703125" style="2" customWidth="1"/>
    <col min="15376" max="15376" width="14.5703125" style="2" customWidth="1"/>
    <col min="15377" max="15377" width="7.5703125" style="2" customWidth="1"/>
    <col min="15378" max="15378" width="10.5703125" style="2" customWidth="1"/>
    <col min="15379" max="15379" width="18.5703125" style="2" customWidth="1"/>
    <col min="15380" max="15380" width="21.5703125" style="2" customWidth="1"/>
    <col min="15381" max="15381" width="14.5703125" style="2" customWidth="1"/>
    <col min="15382" max="15382" width="16.5703125" style="2" customWidth="1"/>
    <col min="15383" max="15383" width="17.5703125" style="2" customWidth="1"/>
    <col min="15384" max="15384" width="28.5703125" style="2" customWidth="1"/>
    <col min="15385" max="15385" width="16.5703125" style="2" customWidth="1"/>
    <col min="15386" max="15386" width="10.5703125" style="2" customWidth="1"/>
    <col min="15387" max="15387" width="9.5703125" style="2" customWidth="1"/>
    <col min="15388" max="15390" width="14.5703125" style="2" customWidth="1"/>
    <col min="15391" max="15630" width="0" style="2" hidden="1"/>
    <col min="15631" max="15631" width="21.5703125" style="2" customWidth="1"/>
    <col min="15632" max="15632" width="14.5703125" style="2" customWidth="1"/>
    <col min="15633" max="15633" width="7.5703125" style="2" customWidth="1"/>
    <col min="15634" max="15634" width="10.5703125" style="2" customWidth="1"/>
    <col min="15635" max="15635" width="18.5703125" style="2" customWidth="1"/>
    <col min="15636" max="15636" width="21.5703125" style="2" customWidth="1"/>
    <col min="15637" max="15637" width="14.5703125" style="2" customWidth="1"/>
    <col min="15638" max="15638" width="16.5703125" style="2" customWidth="1"/>
    <col min="15639" max="15639" width="17.5703125" style="2" customWidth="1"/>
    <col min="15640" max="15640" width="28.5703125" style="2" customWidth="1"/>
    <col min="15641" max="15641" width="16.5703125" style="2" customWidth="1"/>
    <col min="15642" max="15642" width="10.5703125" style="2" customWidth="1"/>
    <col min="15643" max="15643" width="9.5703125" style="2" customWidth="1"/>
    <col min="15644" max="15646" width="14.5703125" style="2" customWidth="1"/>
    <col min="15647" max="15886" width="0" style="2" hidden="1"/>
    <col min="15887" max="15887" width="21.5703125" style="2" customWidth="1"/>
    <col min="15888" max="15888" width="14.5703125" style="2" customWidth="1"/>
    <col min="15889" max="15889" width="7.5703125" style="2" customWidth="1"/>
    <col min="15890" max="15890" width="10.5703125" style="2" customWidth="1"/>
    <col min="15891" max="15891" width="18.5703125" style="2" customWidth="1"/>
    <col min="15892" max="15892" width="21.5703125" style="2" customWidth="1"/>
    <col min="15893" max="15893" width="14.5703125" style="2" customWidth="1"/>
    <col min="15894" max="15894" width="16.5703125" style="2" customWidth="1"/>
    <col min="15895" max="15895" width="17.5703125" style="2" customWidth="1"/>
    <col min="15896" max="15896" width="28.5703125" style="2" customWidth="1"/>
    <col min="15897" max="15897" width="16.5703125" style="2" customWidth="1"/>
    <col min="15898" max="15898" width="10.5703125" style="2" customWidth="1"/>
    <col min="15899" max="15899" width="9.5703125" style="2" customWidth="1"/>
    <col min="15900" max="15902" width="14.5703125" style="2" customWidth="1"/>
    <col min="15903" max="16384" width="0" style="2" hidden="1"/>
  </cols>
  <sheetData>
    <row r="1" spans="1:18" s="8" customFormat="1" ht="15.6" customHeight="1" x14ac:dyDescent="0.2">
      <c r="B1" s="15"/>
      <c r="C1" s="15"/>
      <c r="D1" s="15"/>
      <c r="E1" s="15"/>
      <c r="F1" s="14" t="s">
        <v>554</v>
      </c>
      <c r="G1" s="15"/>
      <c r="H1" s="15"/>
      <c r="I1" s="15"/>
      <c r="J1" s="34"/>
      <c r="K1" s="15"/>
      <c r="L1" s="15"/>
      <c r="M1" s="15"/>
      <c r="N1" s="15"/>
      <c r="O1" s="15"/>
      <c r="P1" s="15"/>
      <c r="Q1" s="16"/>
    </row>
    <row r="2" spans="1:18" ht="25.15" customHeight="1" x14ac:dyDescent="0.15"/>
    <row r="3" spans="1:18" s="7" customFormat="1" ht="57" customHeight="1" x14ac:dyDescent="0.25">
      <c r="A3" s="1" t="s">
        <v>6</v>
      </c>
      <c r="B3" s="1" t="s">
        <v>7</v>
      </c>
      <c r="C3" s="1" t="s">
        <v>8</v>
      </c>
      <c r="D3" s="1" t="s">
        <v>288</v>
      </c>
      <c r="E3" s="1" t="s">
        <v>56</v>
      </c>
      <c r="F3" s="1" t="s">
        <v>289</v>
      </c>
      <c r="G3" s="1" t="s">
        <v>290</v>
      </c>
      <c r="H3" s="1" t="s">
        <v>291</v>
      </c>
      <c r="I3" s="1" t="s">
        <v>5</v>
      </c>
      <c r="J3" s="1" t="s">
        <v>292</v>
      </c>
      <c r="K3" s="1" t="s">
        <v>0</v>
      </c>
      <c r="L3" s="1" t="s">
        <v>1</v>
      </c>
      <c r="M3" s="1" t="s">
        <v>2</v>
      </c>
      <c r="N3" s="1" t="s">
        <v>3</v>
      </c>
      <c r="O3" s="1" t="s">
        <v>4</v>
      </c>
      <c r="P3" s="1" t="s">
        <v>9</v>
      </c>
      <c r="Q3" s="19" t="s">
        <v>307</v>
      </c>
    </row>
    <row r="4" spans="1:18" s="6" customFormat="1" ht="16.149999999999999" customHeight="1" x14ac:dyDescent="0.25">
      <c r="A4" s="21" t="s">
        <v>12</v>
      </c>
      <c r="B4" s="22">
        <v>1000</v>
      </c>
      <c r="C4" s="23" t="s">
        <v>11</v>
      </c>
      <c r="D4" s="33">
        <v>4</v>
      </c>
      <c r="E4" s="23" t="s">
        <v>13</v>
      </c>
      <c r="F4" s="23" t="s">
        <v>20</v>
      </c>
      <c r="G4" s="23" t="s">
        <v>14</v>
      </c>
      <c r="H4" s="24">
        <v>45398</v>
      </c>
      <c r="I4" s="23" t="s">
        <v>15</v>
      </c>
      <c r="J4" s="24">
        <v>46209</v>
      </c>
      <c r="K4" s="23" t="s">
        <v>287</v>
      </c>
      <c r="L4" s="25">
        <v>1000</v>
      </c>
      <c r="M4" s="23" t="s">
        <v>17</v>
      </c>
      <c r="N4" s="23" t="s">
        <v>18</v>
      </c>
      <c r="O4" s="23" t="s">
        <v>19</v>
      </c>
      <c r="P4" s="23" t="s">
        <v>10</v>
      </c>
      <c r="Q4" s="26">
        <f t="shared" ref="Q4:Q35" si="0">B4*L4</f>
        <v>1000000</v>
      </c>
    </row>
    <row r="5" spans="1:18" ht="12.75" x14ac:dyDescent="0.2">
      <c r="A5" s="30" t="s">
        <v>21</v>
      </c>
      <c r="B5" s="22">
        <v>1000</v>
      </c>
      <c r="C5" s="23" t="s">
        <v>11</v>
      </c>
      <c r="D5" s="31">
        <v>10</v>
      </c>
      <c r="E5" s="31" t="s">
        <v>22</v>
      </c>
      <c r="F5" s="23" t="s">
        <v>23</v>
      </c>
      <c r="G5" s="24">
        <v>45400</v>
      </c>
      <c r="H5" s="32">
        <v>45401</v>
      </c>
      <c r="I5" s="32">
        <v>46148</v>
      </c>
      <c r="J5" s="24">
        <v>46185</v>
      </c>
      <c r="K5" s="23" t="s">
        <v>287</v>
      </c>
      <c r="L5" s="25">
        <v>1000</v>
      </c>
      <c r="M5" s="31" t="s">
        <v>24</v>
      </c>
      <c r="N5" s="31" t="s">
        <v>18</v>
      </c>
      <c r="O5" s="31" t="s">
        <v>25</v>
      </c>
      <c r="P5" s="23" t="s">
        <v>10</v>
      </c>
      <c r="Q5" s="26">
        <f t="shared" si="0"/>
        <v>1000000</v>
      </c>
    </row>
    <row r="6" spans="1:18" ht="12.75" x14ac:dyDescent="0.2">
      <c r="A6" s="3" t="s">
        <v>12</v>
      </c>
      <c r="B6" s="13">
        <v>1000</v>
      </c>
      <c r="C6" s="4" t="s">
        <v>11</v>
      </c>
      <c r="D6" s="4">
        <v>5</v>
      </c>
      <c r="E6" s="10" t="s">
        <v>26</v>
      </c>
      <c r="F6" s="4" t="s">
        <v>27</v>
      </c>
      <c r="G6" s="5">
        <v>45429</v>
      </c>
      <c r="H6" s="5">
        <v>45430</v>
      </c>
      <c r="I6" s="4" t="s">
        <v>15</v>
      </c>
      <c r="J6" s="5"/>
      <c r="K6" s="4" t="s">
        <v>16</v>
      </c>
      <c r="L6" s="11">
        <v>1000</v>
      </c>
      <c r="M6" s="10" t="s">
        <v>28</v>
      </c>
      <c r="N6" s="10" t="s">
        <v>18</v>
      </c>
      <c r="O6" s="10" t="s">
        <v>29</v>
      </c>
      <c r="P6" s="1" t="s">
        <v>10</v>
      </c>
      <c r="Q6" s="18">
        <f t="shared" si="0"/>
        <v>1000000</v>
      </c>
    </row>
    <row r="7" spans="1:18" ht="25.5" x14ac:dyDescent="0.15">
      <c r="A7" s="3" t="s">
        <v>30</v>
      </c>
      <c r="B7" s="13">
        <v>10000</v>
      </c>
      <c r="C7" s="4" t="s">
        <v>11</v>
      </c>
      <c r="D7" s="4">
        <v>1</v>
      </c>
      <c r="E7" s="1" t="s">
        <v>32</v>
      </c>
      <c r="F7" s="4" t="s">
        <v>31</v>
      </c>
      <c r="G7" s="5">
        <v>45491</v>
      </c>
      <c r="H7" s="5">
        <v>45492</v>
      </c>
      <c r="I7" s="5">
        <v>46610</v>
      </c>
      <c r="J7" s="5"/>
      <c r="K7" s="4" t="s">
        <v>16</v>
      </c>
      <c r="L7" s="11">
        <v>8010</v>
      </c>
      <c r="M7" s="1" t="s">
        <v>33</v>
      </c>
      <c r="N7" s="1" t="s">
        <v>34</v>
      </c>
      <c r="O7" s="1" t="s">
        <v>35</v>
      </c>
      <c r="P7" s="1" t="s">
        <v>10</v>
      </c>
      <c r="Q7" s="18">
        <f t="shared" si="0"/>
        <v>80100000</v>
      </c>
    </row>
    <row r="8" spans="1:18" ht="12.75" x14ac:dyDescent="0.15">
      <c r="A8" s="3" t="s">
        <v>36</v>
      </c>
      <c r="B8" s="13">
        <v>1000</v>
      </c>
      <c r="C8" s="4" t="s">
        <v>11</v>
      </c>
      <c r="D8" s="4">
        <v>2</v>
      </c>
      <c r="E8" s="1" t="s">
        <v>37</v>
      </c>
      <c r="F8" s="4" t="s">
        <v>38</v>
      </c>
      <c r="G8" s="5">
        <v>45548</v>
      </c>
      <c r="H8" s="5">
        <v>45551</v>
      </c>
      <c r="I8" s="5">
        <v>46660</v>
      </c>
      <c r="J8" s="5"/>
      <c r="K8" s="4" t="s">
        <v>16</v>
      </c>
      <c r="L8" s="11">
        <v>5500</v>
      </c>
      <c r="M8" s="4" t="s">
        <v>39</v>
      </c>
      <c r="N8" s="4" t="s">
        <v>18</v>
      </c>
      <c r="O8" s="4" t="s">
        <v>40</v>
      </c>
      <c r="P8" s="1" t="s">
        <v>10</v>
      </c>
      <c r="Q8" s="18">
        <f t="shared" si="0"/>
        <v>5500000</v>
      </c>
    </row>
    <row r="9" spans="1:18" ht="12.75" x14ac:dyDescent="0.15">
      <c r="A9" s="21" t="s">
        <v>45</v>
      </c>
      <c r="B9" s="22">
        <v>1000</v>
      </c>
      <c r="C9" s="23" t="s">
        <v>11</v>
      </c>
      <c r="D9" s="23">
        <v>3</v>
      </c>
      <c r="E9" s="23" t="s">
        <v>41</v>
      </c>
      <c r="F9" s="23" t="s">
        <v>42</v>
      </c>
      <c r="G9" s="24">
        <v>45581</v>
      </c>
      <c r="H9" s="24">
        <v>45582</v>
      </c>
      <c r="I9" s="24">
        <v>46689</v>
      </c>
      <c r="J9" s="24">
        <v>46141</v>
      </c>
      <c r="K9" s="23" t="s">
        <v>287</v>
      </c>
      <c r="L9" s="25">
        <v>15000</v>
      </c>
      <c r="M9" s="23" t="s">
        <v>43</v>
      </c>
      <c r="N9" s="23" t="s">
        <v>18</v>
      </c>
      <c r="O9" s="23" t="s">
        <v>44</v>
      </c>
      <c r="P9" s="23" t="s">
        <v>10</v>
      </c>
      <c r="Q9" s="26">
        <f t="shared" si="0"/>
        <v>15000000</v>
      </c>
    </row>
    <row r="10" spans="1:18" ht="12.75" x14ac:dyDescent="0.15">
      <c r="A10" s="3" t="s">
        <v>46</v>
      </c>
      <c r="B10" s="13">
        <v>1000</v>
      </c>
      <c r="C10" s="4" t="s">
        <v>11</v>
      </c>
      <c r="D10" s="4">
        <v>1</v>
      </c>
      <c r="E10" s="4" t="s">
        <v>47</v>
      </c>
      <c r="F10" s="4" t="s">
        <v>50</v>
      </c>
      <c r="G10" s="5">
        <v>45590</v>
      </c>
      <c r="H10" s="5">
        <v>45593</v>
      </c>
      <c r="I10" s="5">
        <v>47303</v>
      </c>
      <c r="J10" s="5"/>
      <c r="K10" s="4" t="s">
        <v>16</v>
      </c>
      <c r="L10" s="27">
        <v>28000</v>
      </c>
      <c r="M10" s="4" t="s">
        <v>48</v>
      </c>
      <c r="N10" s="4" t="s">
        <v>34</v>
      </c>
      <c r="O10" s="4" t="s">
        <v>49</v>
      </c>
      <c r="P10" s="1" t="s">
        <v>10</v>
      </c>
      <c r="Q10" s="18">
        <f t="shared" si="0"/>
        <v>28000000</v>
      </c>
      <c r="R10" s="28" t="s">
        <v>368</v>
      </c>
    </row>
    <row r="11" spans="1:18" ht="12.75" x14ac:dyDescent="0.15">
      <c r="A11" s="21" t="s">
        <v>55</v>
      </c>
      <c r="B11" s="22">
        <v>1000</v>
      </c>
      <c r="C11" s="23" t="s">
        <v>11</v>
      </c>
      <c r="D11" s="23">
        <v>30</v>
      </c>
      <c r="E11" s="23" t="s">
        <v>52</v>
      </c>
      <c r="F11" s="23" t="s">
        <v>51</v>
      </c>
      <c r="G11" s="24">
        <v>45628</v>
      </c>
      <c r="H11" s="24">
        <v>45629</v>
      </c>
      <c r="I11" s="24">
        <v>46737</v>
      </c>
      <c r="J11" s="24">
        <v>46093</v>
      </c>
      <c r="K11" s="23" t="s">
        <v>287</v>
      </c>
      <c r="L11" s="25">
        <v>20000</v>
      </c>
      <c r="M11" s="23" t="s">
        <v>53</v>
      </c>
      <c r="N11" s="23" t="s">
        <v>34</v>
      </c>
      <c r="O11" s="23" t="s">
        <v>54</v>
      </c>
      <c r="P11" s="23" t="s">
        <v>10</v>
      </c>
      <c r="Q11" s="26">
        <f t="shared" si="0"/>
        <v>20000000</v>
      </c>
    </row>
    <row r="12" spans="1:18" ht="25.5" x14ac:dyDescent="0.15">
      <c r="A12" s="3" t="s">
        <v>61</v>
      </c>
      <c r="B12" s="13">
        <v>1000</v>
      </c>
      <c r="C12" s="4" t="s">
        <v>11</v>
      </c>
      <c r="D12" s="4">
        <v>1</v>
      </c>
      <c r="E12" s="4" t="s">
        <v>60</v>
      </c>
      <c r="F12" s="4" t="s">
        <v>57</v>
      </c>
      <c r="G12" s="5">
        <v>45636</v>
      </c>
      <c r="H12" s="5">
        <v>45637</v>
      </c>
      <c r="I12" s="5">
        <v>47462</v>
      </c>
      <c r="J12" s="36"/>
      <c r="K12" s="4" t="s">
        <v>16</v>
      </c>
      <c r="L12" s="27">
        <v>21276</v>
      </c>
      <c r="M12" s="4" t="s">
        <v>58</v>
      </c>
      <c r="N12" s="4" t="s">
        <v>34</v>
      </c>
      <c r="O12" s="4" t="s">
        <v>59</v>
      </c>
      <c r="P12" s="1" t="s">
        <v>10</v>
      </c>
      <c r="Q12" s="18">
        <f t="shared" si="0"/>
        <v>21276000</v>
      </c>
      <c r="R12" s="28" t="s">
        <v>368</v>
      </c>
    </row>
    <row r="13" spans="1:18" ht="12.75" x14ac:dyDescent="0.15">
      <c r="A13" s="21" t="s">
        <v>55</v>
      </c>
      <c r="B13" s="22">
        <v>1000</v>
      </c>
      <c r="C13" s="23" t="s">
        <v>11</v>
      </c>
      <c r="D13" s="23">
        <v>31</v>
      </c>
      <c r="E13" s="23" t="s">
        <v>63</v>
      </c>
      <c r="F13" s="23" t="s">
        <v>62</v>
      </c>
      <c r="G13" s="24">
        <v>45638</v>
      </c>
      <c r="H13" s="24">
        <v>45639</v>
      </c>
      <c r="I13" s="24">
        <v>46748</v>
      </c>
      <c r="J13" s="24">
        <v>46185</v>
      </c>
      <c r="K13" s="23" t="s">
        <v>287</v>
      </c>
      <c r="L13" s="25">
        <v>20000</v>
      </c>
      <c r="M13" s="23" t="s">
        <v>64</v>
      </c>
      <c r="N13" s="23" t="s">
        <v>65</v>
      </c>
      <c r="O13" s="23" t="s">
        <v>66</v>
      </c>
      <c r="P13" s="23" t="s">
        <v>10</v>
      </c>
      <c r="Q13" s="26">
        <f t="shared" si="0"/>
        <v>20000000</v>
      </c>
    </row>
    <row r="14" spans="1:18" ht="25.5" x14ac:dyDescent="0.15">
      <c r="A14" s="3" t="s">
        <v>67</v>
      </c>
      <c r="B14" s="13">
        <v>1000</v>
      </c>
      <c r="C14" s="4" t="s">
        <v>11</v>
      </c>
      <c r="D14" s="4">
        <v>1</v>
      </c>
      <c r="E14" s="4" t="s">
        <v>68</v>
      </c>
      <c r="F14" s="4" t="s">
        <v>69</v>
      </c>
      <c r="G14" s="5">
        <v>45650</v>
      </c>
      <c r="H14" s="5">
        <v>45652</v>
      </c>
      <c r="I14" s="5">
        <v>47452</v>
      </c>
      <c r="J14" s="5"/>
      <c r="K14" s="4" t="s">
        <v>16</v>
      </c>
      <c r="L14" s="11">
        <v>13400</v>
      </c>
      <c r="M14" s="4" t="s">
        <v>70</v>
      </c>
      <c r="N14" s="4" t="s">
        <v>34</v>
      </c>
      <c r="O14" s="4" t="s">
        <v>71</v>
      </c>
      <c r="P14" s="1" t="s">
        <v>10</v>
      </c>
      <c r="Q14" s="18">
        <f t="shared" si="0"/>
        <v>13400000</v>
      </c>
    </row>
    <row r="15" spans="1:18" ht="12.75" x14ac:dyDescent="0.15">
      <c r="A15" s="3" t="s">
        <v>72</v>
      </c>
      <c r="B15" s="13">
        <v>1000</v>
      </c>
      <c r="C15" s="4" t="s">
        <v>11</v>
      </c>
      <c r="D15" s="4">
        <v>2</v>
      </c>
      <c r="E15" s="4" t="s">
        <v>73</v>
      </c>
      <c r="F15" s="4" t="s">
        <v>77</v>
      </c>
      <c r="G15" s="5">
        <v>45650</v>
      </c>
      <c r="H15" s="5">
        <v>45652</v>
      </c>
      <c r="I15" s="5">
        <v>47497</v>
      </c>
      <c r="J15" s="5"/>
      <c r="K15" s="4" t="s">
        <v>16</v>
      </c>
      <c r="L15" s="11">
        <v>8000</v>
      </c>
      <c r="M15" s="4" t="s">
        <v>74</v>
      </c>
      <c r="N15" s="4" t="s">
        <v>34</v>
      </c>
      <c r="O15" s="4" t="s">
        <v>75</v>
      </c>
      <c r="P15" s="1" t="s">
        <v>10</v>
      </c>
      <c r="Q15" s="18">
        <f t="shared" si="0"/>
        <v>8000000</v>
      </c>
    </row>
    <row r="16" spans="1:18" ht="12.75" x14ac:dyDescent="0.15">
      <c r="A16" s="21" t="s">
        <v>55</v>
      </c>
      <c r="B16" s="22">
        <v>1000</v>
      </c>
      <c r="C16" s="23" t="s">
        <v>11</v>
      </c>
      <c r="D16" s="23">
        <v>32</v>
      </c>
      <c r="E16" s="23" t="s">
        <v>76</v>
      </c>
      <c r="F16" s="23" t="s">
        <v>78</v>
      </c>
      <c r="G16" s="24">
        <v>45650</v>
      </c>
      <c r="H16" s="24">
        <v>45652</v>
      </c>
      <c r="I16" s="24">
        <v>46069</v>
      </c>
      <c r="J16" s="24">
        <v>46078</v>
      </c>
      <c r="K16" s="23" t="s">
        <v>287</v>
      </c>
      <c r="L16" s="25">
        <v>20000</v>
      </c>
      <c r="M16" s="23" t="s">
        <v>79</v>
      </c>
      <c r="N16" s="23" t="s">
        <v>34</v>
      </c>
      <c r="O16" s="23" t="s">
        <v>80</v>
      </c>
      <c r="P16" s="23" t="s">
        <v>10</v>
      </c>
      <c r="Q16" s="26">
        <f t="shared" si="0"/>
        <v>20000000</v>
      </c>
    </row>
    <row r="17" spans="1:18" ht="25.5" x14ac:dyDescent="0.15">
      <c r="A17" s="3" t="s">
        <v>85</v>
      </c>
      <c r="B17" s="13">
        <v>1000</v>
      </c>
      <c r="C17" s="4" t="s">
        <v>11</v>
      </c>
      <c r="D17" s="4">
        <v>1</v>
      </c>
      <c r="E17" s="4" t="s">
        <v>81</v>
      </c>
      <c r="F17" s="4" t="s">
        <v>82</v>
      </c>
      <c r="G17" s="5">
        <v>45657</v>
      </c>
      <c r="H17" s="5">
        <v>45660</v>
      </c>
      <c r="I17" s="5">
        <v>47501</v>
      </c>
      <c r="J17" s="5"/>
      <c r="K17" s="4" t="s">
        <v>16</v>
      </c>
      <c r="L17" s="11">
        <v>8000</v>
      </c>
      <c r="M17" s="4" t="s">
        <v>83</v>
      </c>
      <c r="N17" s="4" t="s">
        <v>34</v>
      </c>
      <c r="O17" s="4" t="s">
        <v>84</v>
      </c>
      <c r="P17" s="1" t="s">
        <v>10</v>
      </c>
      <c r="Q17" s="18">
        <f t="shared" si="0"/>
        <v>8000000</v>
      </c>
    </row>
    <row r="18" spans="1:18" ht="25.5" x14ac:dyDescent="0.15">
      <c r="A18" s="3" t="s">
        <v>86</v>
      </c>
      <c r="B18" s="13">
        <v>1000</v>
      </c>
      <c r="C18" s="4" t="s">
        <v>11</v>
      </c>
      <c r="D18" s="4">
        <v>1</v>
      </c>
      <c r="E18" s="4" t="s">
        <v>87</v>
      </c>
      <c r="F18" s="4" t="s">
        <v>88</v>
      </c>
      <c r="G18" s="5">
        <v>45660</v>
      </c>
      <c r="H18" s="5">
        <v>45665</v>
      </c>
      <c r="I18" s="5">
        <v>46771</v>
      </c>
      <c r="J18" s="36"/>
      <c r="K18" s="4" t="s">
        <v>16</v>
      </c>
      <c r="L18" s="11">
        <v>4900</v>
      </c>
      <c r="M18" s="4" t="s">
        <v>89</v>
      </c>
      <c r="N18" s="4" t="s">
        <v>34</v>
      </c>
      <c r="O18" s="4" t="s">
        <v>90</v>
      </c>
      <c r="P18" s="1" t="s">
        <v>10</v>
      </c>
      <c r="Q18" s="18">
        <f t="shared" si="0"/>
        <v>4900000</v>
      </c>
    </row>
    <row r="19" spans="1:18" ht="12.75" x14ac:dyDescent="0.15">
      <c r="A19" s="3" t="s">
        <v>91</v>
      </c>
      <c r="B19" s="13">
        <v>1000</v>
      </c>
      <c r="C19" s="4" t="s">
        <v>11</v>
      </c>
      <c r="D19" s="4">
        <v>2</v>
      </c>
      <c r="E19" s="4" t="s">
        <v>92</v>
      </c>
      <c r="F19" s="4" t="s">
        <v>93</v>
      </c>
      <c r="G19" s="5">
        <v>45665</v>
      </c>
      <c r="H19" s="5">
        <v>45666</v>
      </c>
      <c r="I19" s="5">
        <v>47505</v>
      </c>
      <c r="J19" s="36"/>
      <c r="K19" s="4" t="s">
        <v>16</v>
      </c>
      <c r="L19" s="11">
        <v>5000</v>
      </c>
      <c r="M19" s="4" t="s">
        <v>94</v>
      </c>
      <c r="N19" s="4" t="s">
        <v>34</v>
      </c>
      <c r="O19" s="4" t="s">
        <v>95</v>
      </c>
      <c r="P19" s="1" t="s">
        <v>10</v>
      </c>
      <c r="Q19" s="18">
        <f t="shared" si="0"/>
        <v>5000000</v>
      </c>
    </row>
    <row r="20" spans="1:18" ht="12.75" x14ac:dyDescent="0.15">
      <c r="A20" s="3" t="s">
        <v>96</v>
      </c>
      <c r="B20" s="13">
        <v>1000</v>
      </c>
      <c r="C20" s="4" t="s">
        <v>11</v>
      </c>
      <c r="D20" s="4">
        <v>1</v>
      </c>
      <c r="E20" s="4" t="s">
        <v>97</v>
      </c>
      <c r="F20" s="4" t="s">
        <v>98</v>
      </c>
      <c r="G20" s="5">
        <v>45681</v>
      </c>
      <c r="H20" s="5">
        <v>45684</v>
      </c>
      <c r="I20" s="5">
        <v>46793</v>
      </c>
      <c r="J20" s="36"/>
      <c r="K20" s="4" t="s">
        <v>16</v>
      </c>
      <c r="L20" s="11">
        <v>7000</v>
      </c>
      <c r="M20" s="4" t="s">
        <v>99</v>
      </c>
      <c r="N20" s="4" t="s">
        <v>34</v>
      </c>
      <c r="O20" s="4" t="s">
        <v>100</v>
      </c>
      <c r="P20" s="1" t="s">
        <v>10</v>
      </c>
      <c r="Q20" s="18">
        <f t="shared" si="0"/>
        <v>7000000</v>
      </c>
    </row>
    <row r="21" spans="1:18" ht="12.75" x14ac:dyDescent="0.15">
      <c r="A21" s="3" t="s">
        <v>101</v>
      </c>
      <c r="B21" s="13">
        <v>1000</v>
      </c>
      <c r="C21" s="4" t="s">
        <v>11</v>
      </c>
      <c r="D21" s="4">
        <v>1</v>
      </c>
      <c r="E21" s="4" t="s">
        <v>108</v>
      </c>
      <c r="F21" s="4" t="s">
        <v>102</v>
      </c>
      <c r="G21" s="5">
        <v>45702</v>
      </c>
      <c r="H21" s="5">
        <v>45706</v>
      </c>
      <c r="I21" s="5">
        <v>47841</v>
      </c>
      <c r="J21" s="36"/>
      <c r="K21" s="4" t="s">
        <v>16</v>
      </c>
      <c r="L21" s="11">
        <v>30000</v>
      </c>
      <c r="M21" s="4" t="s">
        <v>103</v>
      </c>
      <c r="N21" s="4" t="s">
        <v>104</v>
      </c>
      <c r="O21" s="4" t="s">
        <v>105</v>
      </c>
      <c r="P21" s="1" t="s">
        <v>10</v>
      </c>
      <c r="Q21" s="18">
        <f t="shared" si="0"/>
        <v>30000000</v>
      </c>
    </row>
    <row r="22" spans="1:18" ht="12.75" x14ac:dyDescent="0.15">
      <c r="A22" s="3" t="s">
        <v>106</v>
      </c>
      <c r="B22" s="13">
        <v>1000</v>
      </c>
      <c r="C22" s="4" t="s">
        <v>11</v>
      </c>
      <c r="D22" s="4">
        <v>1</v>
      </c>
      <c r="E22" s="4" t="s">
        <v>107</v>
      </c>
      <c r="F22" s="4" t="s">
        <v>109</v>
      </c>
      <c r="G22" s="5">
        <v>45715</v>
      </c>
      <c r="H22" s="5">
        <v>45716</v>
      </c>
      <c r="I22" s="5">
        <v>46828</v>
      </c>
      <c r="J22" s="36"/>
      <c r="K22" s="4" t="s">
        <v>16</v>
      </c>
      <c r="L22" s="11">
        <v>2500</v>
      </c>
      <c r="M22" s="4" t="s">
        <v>110</v>
      </c>
      <c r="N22" s="4" t="str">
        <f>N20</f>
        <v>DBFUDR</v>
      </c>
      <c r="O22" s="4" t="s">
        <v>111</v>
      </c>
      <c r="P22" s="1" t="s">
        <v>10</v>
      </c>
      <c r="Q22" s="18">
        <f t="shared" si="0"/>
        <v>2500000</v>
      </c>
    </row>
    <row r="23" spans="1:18" ht="12.75" x14ac:dyDescent="0.15">
      <c r="A23" s="3" t="s">
        <v>112</v>
      </c>
      <c r="B23" s="13">
        <v>1000</v>
      </c>
      <c r="C23" s="4" t="s">
        <v>11</v>
      </c>
      <c r="D23" s="4">
        <v>1</v>
      </c>
      <c r="E23" s="4" t="s">
        <v>113</v>
      </c>
      <c r="F23" s="4" t="s">
        <v>114</v>
      </c>
      <c r="G23" s="5">
        <v>45723</v>
      </c>
      <c r="H23" s="5">
        <v>45726</v>
      </c>
      <c r="I23" s="5">
        <v>46831</v>
      </c>
      <c r="J23" s="36"/>
      <c r="K23" s="4" t="s">
        <v>16</v>
      </c>
      <c r="L23" s="11">
        <v>6300</v>
      </c>
      <c r="M23" s="4" t="s">
        <v>115</v>
      </c>
      <c r="N23" s="4" t="str">
        <f>N22</f>
        <v>DBFUDR</v>
      </c>
      <c r="O23" s="4" t="s">
        <v>116</v>
      </c>
      <c r="P23" s="1" t="s">
        <v>10</v>
      </c>
      <c r="Q23" s="18">
        <f t="shared" si="0"/>
        <v>6300000</v>
      </c>
    </row>
    <row r="24" spans="1:18" ht="12.75" x14ac:dyDescent="0.15">
      <c r="A24" s="3" t="s">
        <v>117</v>
      </c>
      <c r="B24" s="13">
        <v>1000</v>
      </c>
      <c r="C24" s="4" t="s">
        <v>11</v>
      </c>
      <c r="D24" s="4">
        <v>1</v>
      </c>
      <c r="E24" s="4" t="s">
        <v>118</v>
      </c>
      <c r="F24" s="4" t="s">
        <v>119</v>
      </c>
      <c r="G24" s="5">
        <f>G23</f>
        <v>45723</v>
      </c>
      <c r="H24" s="5">
        <f>H23</f>
        <v>45726</v>
      </c>
      <c r="I24" s="5">
        <v>47539</v>
      </c>
      <c r="J24" s="36"/>
      <c r="K24" s="4" t="s">
        <v>16</v>
      </c>
      <c r="L24" s="27">
        <v>11849</v>
      </c>
      <c r="M24" s="4" t="s">
        <v>120</v>
      </c>
      <c r="N24" s="4" t="s">
        <v>34</v>
      </c>
      <c r="O24" s="4" t="s">
        <v>121</v>
      </c>
      <c r="P24" s="1" t="s">
        <v>10</v>
      </c>
      <c r="Q24" s="18">
        <f t="shared" si="0"/>
        <v>11849000</v>
      </c>
      <c r="R24" s="28" t="s">
        <v>368</v>
      </c>
    </row>
    <row r="25" spans="1:18" ht="25.5" x14ac:dyDescent="0.15">
      <c r="A25" s="3" t="s">
        <v>122</v>
      </c>
      <c r="B25" s="13">
        <v>100000</v>
      </c>
      <c r="C25" s="4" t="s">
        <v>11</v>
      </c>
      <c r="D25" s="4">
        <v>1</v>
      </c>
      <c r="E25" s="4" t="s">
        <v>123</v>
      </c>
      <c r="F25" s="4" t="s">
        <v>124</v>
      </c>
      <c r="G25" s="5">
        <v>45744</v>
      </c>
      <c r="H25" s="5">
        <v>45747</v>
      </c>
      <c r="I25" s="5">
        <v>47578</v>
      </c>
      <c r="J25" s="36"/>
      <c r="K25" s="4" t="s">
        <v>16</v>
      </c>
      <c r="L25" s="12">
        <v>50</v>
      </c>
      <c r="M25" s="4" t="s">
        <v>125</v>
      </c>
      <c r="N25" s="4" t="s">
        <v>34</v>
      </c>
      <c r="O25" s="4" t="s">
        <v>126</v>
      </c>
      <c r="P25" s="1" t="s">
        <v>10</v>
      </c>
      <c r="Q25" s="18">
        <f t="shared" si="0"/>
        <v>5000000</v>
      </c>
    </row>
    <row r="26" spans="1:18" ht="12.75" x14ac:dyDescent="0.15">
      <c r="A26" s="3" t="s">
        <v>130</v>
      </c>
      <c r="B26" s="13">
        <v>1000</v>
      </c>
      <c r="C26" s="4" t="s">
        <v>11</v>
      </c>
      <c r="D26" s="4">
        <v>1</v>
      </c>
      <c r="E26" s="4" t="s">
        <v>123</v>
      </c>
      <c r="F26" s="4" t="s">
        <v>127</v>
      </c>
      <c r="G26" s="5">
        <v>45773</v>
      </c>
      <c r="H26" s="5">
        <v>45777</v>
      </c>
      <c r="I26" s="5">
        <v>47254</v>
      </c>
      <c r="J26" s="36"/>
      <c r="K26" s="4" t="s">
        <v>16</v>
      </c>
      <c r="L26" s="11">
        <v>30000</v>
      </c>
      <c r="M26" s="4" t="s">
        <v>128</v>
      </c>
      <c r="N26" s="4" t="s">
        <v>34</v>
      </c>
      <c r="O26" s="4" t="s">
        <v>129</v>
      </c>
      <c r="P26" s="1" t="s">
        <v>10</v>
      </c>
      <c r="Q26" s="18">
        <f t="shared" si="0"/>
        <v>30000000</v>
      </c>
    </row>
    <row r="27" spans="1:18" ht="14.25" customHeight="1" x14ac:dyDescent="0.15">
      <c r="A27" s="3" t="s">
        <v>131</v>
      </c>
      <c r="B27" s="13">
        <v>1000</v>
      </c>
      <c r="C27" s="4" t="s">
        <v>11</v>
      </c>
      <c r="D27" s="4">
        <v>12</v>
      </c>
      <c r="E27" s="4" t="s">
        <v>132</v>
      </c>
      <c r="F27" s="4" t="s">
        <v>133</v>
      </c>
      <c r="G27" s="5">
        <v>45790</v>
      </c>
      <c r="H27" s="5">
        <v>45791</v>
      </c>
      <c r="I27" s="5">
        <v>47266</v>
      </c>
      <c r="J27" s="36"/>
      <c r="K27" s="4" t="s">
        <v>16</v>
      </c>
      <c r="L27" s="11">
        <v>5000</v>
      </c>
      <c r="M27" s="4" t="s">
        <v>134</v>
      </c>
      <c r="N27" s="4" t="s">
        <v>34</v>
      </c>
      <c r="O27" s="4" t="s">
        <v>135</v>
      </c>
      <c r="P27" s="1" t="s">
        <v>10</v>
      </c>
      <c r="Q27" s="18">
        <f t="shared" si="0"/>
        <v>5000000</v>
      </c>
    </row>
    <row r="28" spans="1:18" ht="12.75" customHeight="1" x14ac:dyDescent="0.15">
      <c r="A28" s="3" t="s">
        <v>136</v>
      </c>
      <c r="B28" s="13">
        <v>1000</v>
      </c>
      <c r="C28" s="4" t="s">
        <v>11</v>
      </c>
      <c r="D28" s="4">
        <v>2</v>
      </c>
      <c r="E28" s="4" t="s">
        <v>137</v>
      </c>
      <c r="F28" s="4" t="s">
        <v>138</v>
      </c>
      <c r="G28" s="5">
        <v>45796</v>
      </c>
      <c r="H28" s="5">
        <v>45797</v>
      </c>
      <c r="I28" s="5">
        <v>46905</v>
      </c>
      <c r="J28" s="36"/>
      <c r="K28" s="4" t="s">
        <v>16</v>
      </c>
      <c r="L28" s="11">
        <v>6500</v>
      </c>
      <c r="M28" s="4" t="s">
        <v>139</v>
      </c>
      <c r="N28" s="4" t="s">
        <v>34</v>
      </c>
      <c r="O28" s="4" t="s">
        <v>140</v>
      </c>
      <c r="P28" s="1" t="s">
        <v>10</v>
      </c>
      <c r="Q28" s="18">
        <f t="shared" si="0"/>
        <v>6500000</v>
      </c>
    </row>
    <row r="29" spans="1:18" ht="12.75" x14ac:dyDescent="0.15">
      <c r="A29" s="3" t="s">
        <v>145</v>
      </c>
      <c r="B29" s="13">
        <v>1000</v>
      </c>
      <c r="C29" s="4" t="s">
        <v>11</v>
      </c>
      <c r="D29" s="4">
        <v>1</v>
      </c>
      <c r="E29" s="4" t="s">
        <v>141</v>
      </c>
      <c r="F29" s="4" t="s">
        <v>142</v>
      </c>
      <c r="G29" s="5">
        <v>45797</v>
      </c>
      <c r="H29" s="5">
        <v>45798</v>
      </c>
      <c r="I29" s="5">
        <v>46905</v>
      </c>
      <c r="J29" s="36"/>
      <c r="K29" s="4" t="s">
        <v>16</v>
      </c>
      <c r="L29" s="11">
        <v>6700</v>
      </c>
      <c r="M29" s="4" t="s">
        <v>143</v>
      </c>
      <c r="N29" s="4" t="s">
        <v>34</v>
      </c>
      <c r="O29" s="4" t="s">
        <v>144</v>
      </c>
      <c r="P29" s="1" t="s">
        <v>10</v>
      </c>
      <c r="Q29" s="18">
        <f t="shared" si="0"/>
        <v>6700000</v>
      </c>
    </row>
    <row r="30" spans="1:18" ht="12.75" x14ac:dyDescent="0.15">
      <c r="A30" s="3" t="s">
        <v>146</v>
      </c>
      <c r="B30" s="13">
        <v>1000</v>
      </c>
      <c r="C30" s="4" t="s">
        <v>11</v>
      </c>
      <c r="D30" s="4">
        <v>1</v>
      </c>
      <c r="E30" s="4" t="s">
        <v>147</v>
      </c>
      <c r="F30" s="4" t="s">
        <v>148</v>
      </c>
      <c r="G30" s="5">
        <v>45807</v>
      </c>
      <c r="H30" s="5">
        <v>45810</v>
      </c>
      <c r="I30" s="5">
        <v>47331</v>
      </c>
      <c r="J30" s="36"/>
      <c r="K30" s="4" t="s">
        <v>16</v>
      </c>
      <c r="L30" s="11">
        <v>5250</v>
      </c>
      <c r="M30" s="4" t="s">
        <v>149</v>
      </c>
      <c r="N30" s="4" t="s">
        <v>65</v>
      </c>
      <c r="O30" s="4" t="s">
        <v>150</v>
      </c>
      <c r="P30" s="1" t="s">
        <v>10</v>
      </c>
      <c r="Q30" s="18">
        <f t="shared" si="0"/>
        <v>5250000</v>
      </c>
    </row>
    <row r="31" spans="1:18" ht="12.75" x14ac:dyDescent="0.15">
      <c r="A31" s="3" t="s">
        <v>151</v>
      </c>
      <c r="B31" s="13">
        <v>1000</v>
      </c>
      <c r="C31" s="4" t="s">
        <v>11</v>
      </c>
      <c r="D31" s="4">
        <v>1</v>
      </c>
      <c r="E31" s="4" t="s">
        <v>152</v>
      </c>
      <c r="F31" s="4" t="s">
        <v>153</v>
      </c>
      <c r="G31" s="5">
        <v>45813</v>
      </c>
      <c r="H31" s="5">
        <v>45814</v>
      </c>
      <c r="I31" s="5">
        <v>46923</v>
      </c>
      <c r="J31" s="37"/>
      <c r="K31" s="4" t="s">
        <v>16</v>
      </c>
      <c r="L31" s="11">
        <v>4000</v>
      </c>
      <c r="M31" s="4" t="s">
        <v>154</v>
      </c>
      <c r="N31" s="4" t="s">
        <v>34</v>
      </c>
      <c r="O31" s="4" t="s">
        <v>155</v>
      </c>
      <c r="P31" s="1" t="s">
        <v>10</v>
      </c>
      <c r="Q31" s="18">
        <f t="shared" si="0"/>
        <v>4000000</v>
      </c>
    </row>
    <row r="32" spans="1:18" ht="25.5" x14ac:dyDescent="0.15">
      <c r="A32" s="3" t="s">
        <v>156</v>
      </c>
      <c r="B32" s="13">
        <v>1000</v>
      </c>
      <c r="C32" s="4" t="s">
        <v>11</v>
      </c>
      <c r="D32" s="4">
        <v>1</v>
      </c>
      <c r="E32" s="4" t="s">
        <v>157</v>
      </c>
      <c r="F32" s="4" t="s">
        <v>158</v>
      </c>
      <c r="G32" s="5">
        <v>45814</v>
      </c>
      <c r="H32" s="5">
        <v>45817</v>
      </c>
      <c r="I32" s="5">
        <v>46930</v>
      </c>
      <c r="J32" s="37"/>
      <c r="K32" s="4" t="s">
        <v>16</v>
      </c>
      <c r="L32" s="11">
        <v>5000</v>
      </c>
      <c r="M32" s="4" t="s">
        <v>159</v>
      </c>
      <c r="N32" s="4" t="s">
        <v>34</v>
      </c>
      <c r="O32" s="4" t="s">
        <v>160</v>
      </c>
      <c r="P32" s="1" t="s">
        <v>10</v>
      </c>
      <c r="Q32" s="18">
        <f t="shared" si="0"/>
        <v>5000000</v>
      </c>
    </row>
    <row r="33" spans="1:17" ht="12.75" x14ac:dyDescent="0.15">
      <c r="A33" s="3" t="s">
        <v>164</v>
      </c>
      <c r="B33" s="13">
        <v>100000</v>
      </c>
      <c r="C33" s="4" t="s">
        <v>11</v>
      </c>
      <c r="D33" s="4">
        <v>1</v>
      </c>
      <c r="E33" s="4" t="s">
        <v>162</v>
      </c>
      <c r="F33" s="4" t="s">
        <v>161</v>
      </c>
      <c r="G33" s="5">
        <v>45848</v>
      </c>
      <c r="H33" s="5">
        <v>45849</v>
      </c>
      <c r="I33" s="5">
        <v>47678</v>
      </c>
      <c r="J33" s="36"/>
      <c r="K33" s="4" t="s">
        <v>16</v>
      </c>
      <c r="L33" s="11">
        <v>100</v>
      </c>
      <c r="M33" s="4" t="s">
        <v>169</v>
      </c>
      <c r="N33" s="4" t="s">
        <v>34</v>
      </c>
      <c r="O33" s="4" t="s">
        <v>163</v>
      </c>
      <c r="P33" s="1" t="s">
        <v>10</v>
      </c>
      <c r="Q33" s="18">
        <f t="shared" si="0"/>
        <v>10000000</v>
      </c>
    </row>
    <row r="34" spans="1:17" ht="14.25" customHeight="1" x14ac:dyDescent="0.15">
      <c r="A34" s="3" t="s">
        <v>165</v>
      </c>
      <c r="B34" s="13">
        <v>1000</v>
      </c>
      <c r="C34" s="4" t="s">
        <v>11</v>
      </c>
      <c r="D34" s="4">
        <v>1</v>
      </c>
      <c r="E34" s="4" t="s">
        <v>166</v>
      </c>
      <c r="F34" s="4" t="s">
        <v>167</v>
      </c>
      <c r="G34" s="5">
        <v>45854</v>
      </c>
      <c r="H34" s="5">
        <v>45855</v>
      </c>
      <c r="I34" s="5">
        <v>47330</v>
      </c>
      <c r="J34" s="36"/>
      <c r="K34" s="4" t="s">
        <v>16</v>
      </c>
      <c r="L34" s="11">
        <v>8000</v>
      </c>
      <c r="M34" s="4" t="s">
        <v>168</v>
      </c>
      <c r="N34" s="4" t="s">
        <v>34</v>
      </c>
      <c r="O34" s="4" t="s">
        <v>170</v>
      </c>
      <c r="P34" s="1" t="s">
        <v>10</v>
      </c>
      <c r="Q34" s="18">
        <f t="shared" si="0"/>
        <v>8000000</v>
      </c>
    </row>
    <row r="35" spans="1:17" ht="12.75" x14ac:dyDescent="0.15">
      <c r="A35" s="3" t="s">
        <v>308</v>
      </c>
      <c r="B35" s="13">
        <v>1000</v>
      </c>
      <c r="C35" s="4" t="s">
        <v>11</v>
      </c>
      <c r="D35" s="4">
        <v>1</v>
      </c>
      <c r="E35" s="4" t="s">
        <v>171</v>
      </c>
      <c r="F35" s="4" t="s">
        <v>172</v>
      </c>
      <c r="G35" s="5">
        <v>45860</v>
      </c>
      <c r="H35" s="5">
        <v>45861</v>
      </c>
      <c r="I35" s="5">
        <v>50222</v>
      </c>
      <c r="J35" s="37"/>
      <c r="K35" s="4" t="s">
        <v>16</v>
      </c>
      <c r="L35" s="11">
        <v>10000</v>
      </c>
      <c r="M35" s="4" t="s">
        <v>173</v>
      </c>
      <c r="N35" s="4" t="str">
        <f>N34</f>
        <v>DBFUDR</v>
      </c>
      <c r="O35" s="4" t="s">
        <v>174</v>
      </c>
      <c r="P35" s="1" t="s">
        <v>10</v>
      </c>
      <c r="Q35" s="18">
        <f t="shared" si="0"/>
        <v>10000000</v>
      </c>
    </row>
    <row r="36" spans="1:17" ht="12.75" x14ac:dyDescent="0.15">
      <c r="A36" s="3" t="s">
        <v>175</v>
      </c>
      <c r="B36" s="13">
        <v>1000</v>
      </c>
      <c r="C36" s="4" t="s">
        <v>11</v>
      </c>
      <c r="D36" s="4">
        <v>1</v>
      </c>
      <c r="E36" s="4" t="s">
        <v>176</v>
      </c>
      <c r="F36" s="4" t="s">
        <v>177</v>
      </c>
      <c r="G36" s="5">
        <v>45868</v>
      </c>
      <c r="H36" s="5">
        <v>45869</v>
      </c>
      <c r="I36" s="5">
        <v>47718</v>
      </c>
      <c r="J36" s="37"/>
      <c r="K36" s="4" t="s">
        <v>16</v>
      </c>
      <c r="L36" s="11">
        <v>5000</v>
      </c>
      <c r="M36" s="4" t="s">
        <v>178</v>
      </c>
      <c r="N36" s="4" t="s">
        <v>34</v>
      </c>
      <c r="O36" s="4" t="s">
        <v>179</v>
      </c>
      <c r="P36" s="1" t="s">
        <v>10</v>
      </c>
      <c r="Q36" s="18">
        <f t="shared" ref="Q36:Q67" si="1">B36*L36</f>
        <v>5000000</v>
      </c>
    </row>
    <row r="37" spans="1:17" ht="12.75" x14ac:dyDescent="0.15">
      <c r="A37" s="3" t="s">
        <v>180</v>
      </c>
      <c r="B37" s="13">
        <v>500</v>
      </c>
      <c r="C37" s="4" t="s">
        <v>11</v>
      </c>
      <c r="D37" s="4">
        <v>11</v>
      </c>
      <c r="E37" s="4" t="s">
        <v>181</v>
      </c>
      <c r="F37" s="4" t="s">
        <v>182</v>
      </c>
      <c r="G37" s="5">
        <v>45877</v>
      </c>
      <c r="H37" s="5">
        <v>45880</v>
      </c>
      <c r="I37" s="5">
        <v>46990</v>
      </c>
      <c r="J37" s="37"/>
      <c r="K37" s="4" t="s">
        <v>16</v>
      </c>
      <c r="L37" s="11">
        <v>32000</v>
      </c>
      <c r="M37" s="4" t="s">
        <v>183</v>
      </c>
      <c r="N37" s="4" t="s">
        <v>34</v>
      </c>
      <c r="O37" s="4" t="s">
        <v>184</v>
      </c>
      <c r="P37" s="1" t="s">
        <v>10</v>
      </c>
      <c r="Q37" s="18">
        <f t="shared" si="1"/>
        <v>16000000</v>
      </c>
    </row>
    <row r="38" spans="1:17" ht="12.75" x14ac:dyDescent="0.15">
      <c r="A38" s="3" t="s">
        <v>185</v>
      </c>
      <c r="B38" s="13">
        <v>500</v>
      </c>
      <c r="C38" s="4" t="s">
        <v>11</v>
      </c>
      <c r="D38" s="4">
        <v>3</v>
      </c>
      <c r="E38" s="4" t="s">
        <v>186</v>
      </c>
      <c r="F38" s="4" t="s">
        <v>187</v>
      </c>
      <c r="G38" s="5">
        <v>45877</v>
      </c>
      <c r="H38" s="5">
        <v>45880</v>
      </c>
      <c r="I38" s="5">
        <v>46990</v>
      </c>
      <c r="J38" s="37"/>
      <c r="K38" s="4" t="s">
        <v>16</v>
      </c>
      <c r="L38" s="11">
        <v>32000</v>
      </c>
      <c r="M38" s="4" t="s">
        <v>188</v>
      </c>
      <c r="N38" s="4" t="s">
        <v>34</v>
      </c>
      <c r="O38" s="4" t="s">
        <v>189</v>
      </c>
      <c r="P38" s="1" t="s">
        <v>10</v>
      </c>
      <c r="Q38" s="18">
        <f t="shared" si="1"/>
        <v>16000000</v>
      </c>
    </row>
    <row r="39" spans="1:17" ht="12.75" x14ac:dyDescent="0.15">
      <c r="A39" s="3" t="str">
        <f>A26</f>
        <v>ООО "ВИГО Финанс"</v>
      </c>
      <c r="B39" s="13">
        <v>1000</v>
      </c>
      <c r="C39" s="4" t="s">
        <v>11</v>
      </c>
      <c r="D39" s="4">
        <v>2</v>
      </c>
      <c r="E39" s="4" t="s">
        <v>190</v>
      </c>
      <c r="F39" s="4" t="s">
        <v>191</v>
      </c>
      <c r="G39" s="5">
        <v>45882</v>
      </c>
      <c r="H39" s="5">
        <v>45883</v>
      </c>
      <c r="I39" s="5">
        <v>47357</v>
      </c>
      <c r="J39" s="37"/>
      <c r="K39" s="4" t="s">
        <v>16</v>
      </c>
      <c r="L39" s="11">
        <v>56000</v>
      </c>
      <c r="M39" s="4" t="s">
        <v>192</v>
      </c>
      <c r="N39" s="4" t="s">
        <v>34</v>
      </c>
      <c r="O39" s="4" t="s">
        <v>193</v>
      </c>
      <c r="P39" s="1" t="s">
        <v>10</v>
      </c>
      <c r="Q39" s="18">
        <f t="shared" si="1"/>
        <v>56000000</v>
      </c>
    </row>
    <row r="40" spans="1:17" ht="12.75" x14ac:dyDescent="0.15">
      <c r="A40" s="21" t="s">
        <v>194</v>
      </c>
      <c r="B40" s="22">
        <v>1000</v>
      </c>
      <c r="C40" s="23" t="s">
        <v>11</v>
      </c>
      <c r="D40" s="23">
        <v>1</v>
      </c>
      <c r="E40" s="23" t="s">
        <v>195</v>
      </c>
      <c r="F40" s="23" t="s">
        <v>196</v>
      </c>
      <c r="G40" s="24">
        <v>45884</v>
      </c>
      <c r="H40" s="24">
        <v>45887</v>
      </c>
      <c r="I40" s="24">
        <v>51347</v>
      </c>
      <c r="J40" s="24">
        <v>46254</v>
      </c>
      <c r="K40" s="23" t="s">
        <v>287</v>
      </c>
      <c r="L40" s="25">
        <v>3500</v>
      </c>
      <c r="M40" s="23" t="s">
        <v>197</v>
      </c>
      <c r="N40" s="23" t="s">
        <v>65</v>
      </c>
      <c r="O40" s="23" t="s">
        <v>198</v>
      </c>
      <c r="P40" s="23" t="s">
        <v>10</v>
      </c>
      <c r="Q40" s="26">
        <f t="shared" si="1"/>
        <v>3500000</v>
      </c>
    </row>
    <row r="41" spans="1:17" ht="25.5" x14ac:dyDescent="0.15">
      <c r="A41" s="21" t="s">
        <v>199</v>
      </c>
      <c r="B41" s="22">
        <v>40000</v>
      </c>
      <c r="C41" s="23" t="s">
        <v>11</v>
      </c>
      <c r="D41" s="23">
        <v>3</v>
      </c>
      <c r="E41" s="23" t="s">
        <v>200</v>
      </c>
      <c r="F41" s="23" t="s">
        <v>201</v>
      </c>
      <c r="G41" s="24">
        <f>G40</f>
        <v>45884</v>
      </c>
      <c r="H41" s="24">
        <f>H40</f>
        <v>45887</v>
      </c>
      <c r="I41" s="24">
        <v>47665</v>
      </c>
      <c r="J41" s="24">
        <v>45931</v>
      </c>
      <c r="K41" s="23" t="s">
        <v>287</v>
      </c>
      <c r="L41" s="25">
        <v>225</v>
      </c>
      <c r="M41" s="23" t="s">
        <v>202</v>
      </c>
      <c r="N41" s="23" t="s">
        <v>34</v>
      </c>
      <c r="O41" s="23" t="s">
        <v>203</v>
      </c>
      <c r="P41" s="23" t="s">
        <v>10</v>
      </c>
      <c r="Q41" s="26">
        <f t="shared" si="1"/>
        <v>9000000</v>
      </c>
    </row>
    <row r="42" spans="1:17" ht="12.75" x14ac:dyDescent="0.15">
      <c r="A42" s="3" t="s">
        <v>55</v>
      </c>
      <c r="B42" s="13">
        <v>1000</v>
      </c>
      <c r="C42" s="4" t="s">
        <v>11</v>
      </c>
      <c r="D42" s="4">
        <v>33</v>
      </c>
      <c r="E42" s="4" t="s">
        <v>204</v>
      </c>
      <c r="F42" s="4" t="s">
        <v>205</v>
      </c>
      <c r="G42" s="5">
        <v>45887</v>
      </c>
      <c r="H42" s="5">
        <v>45888</v>
      </c>
      <c r="I42" s="5">
        <v>46997</v>
      </c>
      <c r="J42" s="37"/>
      <c r="K42" s="4" t="s">
        <v>16</v>
      </c>
      <c r="L42" s="11">
        <v>15000</v>
      </c>
      <c r="M42" s="4" t="s">
        <v>206</v>
      </c>
      <c r="N42" s="4" t="s">
        <v>34</v>
      </c>
      <c r="O42" s="4" t="s">
        <v>207</v>
      </c>
      <c r="P42" s="1" t="s">
        <v>10</v>
      </c>
      <c r="Q42" s="18">
        <f t="shared" si="1"/>
        <v>15000000</v>
      </c>
    </row>
    <row r="43" spans="1:17" ht="12.75" x14ac:dyDescent="0.15">
      <c r="A43" s="3" t="s">
        <v>208</v>
      </c>
      <c r="B43" s="13">
        <v>10000</v>
      </c>
      <c r="C43" s="4" t="s">
        <v>11</v>
      </c>
      <c r="D43" s="4">
        <v>1</v>
      </c>
      <c r="E43" s="4" t="s">
        <v>209</v>
      </c>
      <c r="F43" s="4" t="s">
        <v>210</v>
      </c>
      <c r="G43" s="5">
        <f>G42</f>
        <v>45887</v>
      </c>
      <c r="H43" s="5">
        <f>H42</f>
        <v>45888</v>
      </c>
      <c r="I43" s="5">
        <v>47710</v>
      </c>
      <c r="J43" s="37"/>
      <c r="K43" s="4" t="s">
        <v>16</v>
      </c>
      <c r="L43" s="11">
        <v>3800</v>
      </c>
      <c r="M43" s="4" t="s">
        <v>211</v>
      </c>
      <c r="N43" s="4" t="s">
        <v>34</v>
      </c>
      <c r="O43" s="4" t="s">
        <v>212</v>
      </c>
      <c r="P43" s="1" t="s">
        <v>10</v>
      </c>
      <c r="Q43" s="18">
        <f t="shared" si="1"/>
        <v>38000000</v>
      </c>
    </row>
    <row r="44" spans="1:17" ht="12.75" x14ac:dyDescent="0.15">
      <c r="A44" s="3" t="s">
        <v>208</v>
      </c>
      <c r="B44" s="13">
        <v>1000</v>
      </c>
      <c r="C44" s="4" t="s">
        <v>11</v>
      </c>
      <c r="D44" s="4">
        <v>2</v>
      </c>
      <c r="E44" s="4" t="s">
        <v>213</v>
      </c>
      <c r="F44" s="4" t="s">
        <v>214</v>
      </c>
      <c r="G44" s="5">
        <f>G43</f>
        <v>45887</v>
      </c>
      <c r="H44" s="5">
        <f>H43</f>
        <v>45888</v>
      </c>
      <c r="I44" s="5">
        <v>47704</v>
      </c>
      <c r="J44" s="37"/>
      <c r="K44" s="4" t="s">
        <v>16</v>
      </c>
      <c r="L44" s="11">
        <v>30000</v>
      </c>
      <c r="M44" s="4" t="s">
        <v>215</v>
      </c>
      <c r="N44" s="4" t="s">
        <v>34</v>
      </c>
      <c r="O44" s="4" t="s">
        <v>216</v>
      </c>
      <c r="P44" s="1" t="s">
        <v>10</v>
      </c>
      <c r="Q44" s="18">
        <f t="shared" si="1"/>
        <v>30000000</v>
      </c>
    </row>
    <row r="45" spans="1:17" ht="12.75" x14ac:dyDescent="0.15">
      <c r="A45" s="3" t="s">
        <v>217</v>
      </c>
      <c r="B45" s="13">
        <v>1000</v>
      </c>
      <c r="C45" s="4" t="s">
        <v>11</v>
      </c>
      <c r="D45" s="4">
        <v>1</v>
      </c>
      <c r="E45" s="4" t="s">
        <v>218</v>
      </c>
      <c r="F45" s="4" t="s">
        <v>219</v>
      </c>
      <c r="G45" s="5">
        <v>45902</v>
      </c>
      <c r="H45" s="5">
        <v>45903</v>
      </c>
      <c r="I45" s="5">
        <v>47014</v>
      </c>
      <c r="J45" s="37"/>
      <c r="K45" s="4" t="s">
        <v>16</v>
      </c>
      <c r="L45" s="11">
        <v>5000</v>
      </c>
      <c r="M45" s="4" t="s">
        <v>220</v>
      </c>
      <c r="N45" s="4" t="s">
        <v>34</v>
      </c>
      <c r="O45" s="4" t="s">
        <v>221</v>
      </c>
      <c r="P45" s="1" t="s">
        <v>10</v>
      </c>
      <c r="Q45" s="18">
        <f t="shared" si="1"/>
        <v>5000000</v>
      </c>
    </row>
    <row r="46" spans="1:17" ht="12.75" x14ac:dyDescent="0.15">
      <c r="A46" s="3" t="s">
        <v>222</v>
      </c>
      <c r="B46" s="13">
        <v>1000</v>
      </c>
      <c r="C46" s="4" t="s">
        <v>11</v>
      </c>
      <c r="D46" s="4">
        <v>1</v>
      </c>
      <c r="E46" s="4" t="s">
        <v>223</v>
      </c>
      <c r="F46" s="4" t="s">
        <v>224</v>
      </c>
      <c r="G46" s="5">
        <v>45912</v>
      </c>
      <c r="H46" s="5">
        <v>45915</v>
      </c>
      <c r="I46" s="5">
        <v>47727</v>
      </c>
      <c r="J46" s="37"/>
      <c r="K46" s="4" t="s">
        <v>16</v>
      </c>
      <c r="L46" s="11">
        <v>4500</v>
      </c>
      <c r="M46" s="4" t="s">
        <v>225</v>
      </c>
      <c r="N46" s="4" t="s">
        <v>34</v>
      </c>
      <c r="O46" s="4" t="s">
        <v>226</v>
      </c>
      <c r="P46" s="1" t="s">
        <v>10</v>
      </c>
      <c r="Q46" s="18">
        <f t="shared" si="1"/>
        <v>4500000</v>
      </c>
    </row>
    <row r="47" spans="1:17" ht="12" customHeight="1" x14ac:dyDescent="0.15">
      <c r="A47" s="3" t="str">
        <f>A27</f>
        <v>ИООО "Микро Лизинг"</v>
      </c>
      <c r="B47" s="13">
        <v>1000</v>
      </c>
      <c r="C47" s="4" t="s">
        <v>11</v>
      </c>
      <c r="D47" s="4">
        <v>13</v>
      </c>
      <c r="E47" s="4" t="s">
        <v>227</v>
      </c>
      <c r="F47" s="4" t="s">
        <v>228</v>
      </c>
      <c r="G47" s="5">
        <v>45915</v>
      </c>
      <c r="H47" s="5">
        <v>45916</v>
      </c>
      <c r="I47" s="5">
        <v>47756</v>
      </c>
      <c r="J47" s="37"/>
      <c r="K47" s="4" t="s">
        <v>16</v>
      </c>
      <c r="L47" s="11">
        <v>10000</v>
      </c>
      <c r="M47" s="4" t="s">
        <v>229</v>
      </c>
      <c r="N47" s="4" t="s">
        <v>65</v>
      </c>
      <c r="O47" s="4" t="s">
        <v>230</v>
      </c>
      <c r="P47" s="1" t="s">
        <v>10</v>
      </c>
      <c r="Q47" s="18">
        <f t="shared" si="1"/>
        <v>10000000</v>
      </c>
    </row>
    <row r="48" spans="1:17" ht="12.75" x14ac:dyDescent="0.15">
      <c r="A48" s="3" t="s">
        <v>231</v>
      </c>
      <c r="B48" s="13">
        <v>100000</v>
      </c>
      <c r="C48" s="4" t="s">
        <v>11</v>
      </c>
      <c r="D48" s="4">
        <f>D46</f>
        <v>1</v>
      </c>
      <c r="E48" s="4" t="s">
        <v>232</v>
      </c>
      <c r="F48" s="4" t="s">
        <v>233</v>
      </c>
      <c r="G48" s="5">
        <f>G47</f>
        <v>45915</v>
      </c>
      <c r="H48" s="5">
        <v>45916</v>
      </c>
      <c r="I48" s="5">
        <v>47119</v>
      </c>
      <c r="J48" s="37"/>
      <c r="K48" s="4" t="s">
        <v>16</v>
      </c>
      <c r="L48" s="11">
        <v>300</v>
      </c>
      <c r="M48" s="4" t="s">
        <v>234</v>
      </c>
      <c r="N48" s="4" t="s">
        <v>65</v>
      </c>
      <c r="O48" s="4" t="s">
        <v>235</v>
      </c>
      <c r="P48" s="1" t="s">
        <v>10</v>
      </c>
      <c r="Q48" s="18">
        <f t="shared" si="1"/>
        <v>30000000</v>
      </c>
    </row>
    <row r="49" spans="1:17" ht="12.75" x14ac:dyDescent="0.15">
      <c r="A49" s="3" t="s">
        <v>309</v>
      </c>
      <c r="B49" s="13">
        <v>1000</v>
      </c>
      <c r="C49" s="4" t="s">
        <v>11</v>
      </c>
      <c r="D49" s="4">
        <v>2</v>
      </c>
      <c r="E49" s="4" t="s">
        <v>236</v>
      </c>
      <c r="F49" s="4" t="s">
        <v>237</v>
      </c>
      <c r="G49" s="5">
        <v>45919</v>
      </c>
      <c r="H49" s="5">
        <v>45922</v>
      </c>
      <c r="I49" s="5">
        <v>47362</v>
      </c>
      <c r="J49" s="37"/>
      <c r="K49" s="4" t="s">
        <v>16</v>
      </c>
      <c r="L49" s="11">
        <v>10000</v>
      </c>
      <c r="M49" s="4" t="s">
        <v>238</v>
      </c>
      <c r="N49" s="4" t="s">
        <v>34</v>
      </c>
      <c r="O49" s="4" t="s">
        <v>239</v>
      </c>
      <c r="P49" s="1" t="s">
        <v>10</v>
      </c>
      <c r="Q49" s="18">
        <f t="shared" si="1"/>
        <v>10000000</v>
      </c>
    </row>
    <row r="50" spans="1:17" ht="12.75" x14ac:dyDescent="0.15">
      <c r="A50" s="3" t="s">
        <v>310</v>
      </c>
      <c r="B50" s="13">
        <v>1000</v>
      </c>
      <c r="C50" s="4" t="s">
        <v>11</v>
      </c>
      <c r="D50" s="4">
        <v>2</v>
      </c>
      <c r="E50" s="4" t="s">
        <v>240</v>
      </c>
      <c r="F50" s="4" t="s">
        <v>241</v>
      </c>
      <c r="G50" s="5">
        <f>G49</f>
        <v>45919</v>
      </c>
      <c r="H50" s="5">
        <v>45922</v>
      </c>
      <c r="I50" s="5">
        <v>48395</v>
      </c>
      <c r="J50" s="37"/>
      <c r="K50" s="4" t="s">
        <v>16</v>
      </c>
      <c r="L50" s="11">
        <v>9065</v>
      </c>
      <c r="M50" s="4" t="s">
        <v>242</v>
      </c>
      <c r="N50" s="4" t="s">
        <v>65</v>
      </c>
      <c r="O50" s="4" t="s">
        <v>243</v>
      </c>
      <c r="P50" s="1" t="s">
        <v>10</v>
      </c>
      <c r="Q50" s="18">
        <f t="shared" si="1"/>
        <v>9065000</v>
      </c>
    </row>
    <row r="51" spans="1:17" ht="25.5" x14ac:dyDescent="0.15">
      <c r="A51" s="3" t="s">
        <v>244</v>
      </c>
      <c r="B51" s="13">
        <v>1000</v>
      </c>
      <c r="C51" s="4" t="s">
        <v>11</v>
      </c>
      <c r="D51" s="4">
        <v>3</v>
      </c>
      <c r="E51" s="4" t="s">
        <v>245</v>
      </c>
      <c r="F51" s="4" t="s">
        <v>246</v>
      </c>
      <c r="G51" s="5">
        <v>45922</v>
      </c>
      <c r="H51" s="5">
        <v>45923</v>
      </c>
      <c r="I51" s="5">
        <v>47763</v>
      </c>
      <c r="J51" s="37"/>
      <c r="K51" s="4" t="s">
        <v>16</v>
      </c>
      <c r="L51" s="11">
        <v>10000</v>
      </c>
      <c r="M51" s="4" t="s">
        <v>247</v>
      </c>
      <c r="N51" s="4" t="s">
        <v>65</v>
      </c>
      <c r="O51" s="4" t="s">
        <v>248</v>
      </c>
      <c r="P51" s="1" t="s">
        <v>10</v>
      </c>
      <c r="Q51" s="18">
        <f t="shared" si="1"/>
        <v>10000000</v>
      </c>
    </row>
    <row r="52" spans="1:17" ht="12.75" x14ac:dyDescent="0.15">
      <c r="A52" s="3" t="s">
        <v>249</v>
      </c>
      <c r="B52" s="13">
        <v>1000</v>
      </c>
      <c r="C52" s="4" t="s">
        <v>11</v>
      </c>
      <c r="D52" s="4">
        <v>4</v>
      </c>
      <c r="E52" s="4" t="s">
        <v>250</v>
      </c>
      <c r="F52" s="4" t="s">
        <v>251</v>
      </c>
      <c r="G52" s="5">
        <v>45931</v>
      </c>
      <c r="H52" s="5">
        <v>45932</v>
      </c>
      <c r="I52" s="5">
        <v>47771</v>
      </c>
      <c r="J52" s="37"/>
      <c r="K52" s="4" t="s">
        <v>16</v>
      </c>
      <c r="L52" s="11">
        <v>10000</v>
      </c>
      <c r="M52" s="4" t="s">
        <v>252</v>
      </c>
      <c r="N52" s="4" t="s">
        <v>65</v>
      </c>
      <c r="O52" s="4" t="s">
        <v>253</v>
      </c>
      <c r="P52" s="1" t="s">
        <v>10</v>
      </c>
      <c r="Q52" s="18">
        <f t="shared" si="1"/>
        <v>10000000</v>
      </c>
    </row>
    <row r="53" spans="1:17" ht="12.75" x14ac:dyDescent="0.15">
      <c r="A53" s="3" t="s">
        <v>254</v>
      </c>
      <c r="B53" s="13">
        <v>1000</v>
      </c>
      <c r="C53" s="4" t="s">
        <v>11</v>
      </c>
      <c r="D53" s="4">
        <v>1</v>
      </c>
      <c r="E53" s="4" t="s">
        <v>255</v>
      </c>
      <c r="F53" s="4" t="s">
        <v>256</v>
      </c>
      <c r="G53" s="5">
        <v>45937</v>
      </c>
      <c r="H53" s="5">
        <v>45938</v>
      </c>
      <c r="I53" s="5">
        <v>47027</v>
      </c>
      <c r="J53" s="37"/>
      <c r="K53" s="4" t="s">
        <v>16</v>
      </c>
      <c r="L53" s="11">
        <v>1600</v>
      </c>
      <c r="M53" s="4" t="s">
        <v>257</v>
      </c>
      <c r="N53" s="4" t="s">
        <v>65</v>
      </c>
      <c r="O53" s="4" t="s">
        <v>258</v>
      </c>
      <c r="P53" s="1" t="s">
        <v>10</v>
      </c>
      <c r="Q53" s="18">
        <f t="shared" si="1"/>
        <v>1600000</v>
      </c>
    </row>
    <row r="54" spans="1:17" ht="12.75" x14ac:dyDescent="0.15">
      <c r="A54" s="3" t="s">
        <v>259</v>
      </c>
      <c r="B54" s="13">
        <v>1000</v>
      </c>
      <c r="C54" s="4" t="s">
        <v>11</v>
      </c>
      <c r="D54" s="4">
        <v>1</v>
      </c>
      <c r="E54" s="4" t="s">
        <v>260</v>
      </c>
      <c r="F54" s="4" t="s">
        <v>261</v>
      </c>
      <c r="G54" s="5">
        <v>45937</v>
      </c>
      <c r="H54" s="5">
        <v>45938</v>
      </c>
      <c r="I54" s="5">
        <v>48518</v>
      </c>
      <c r="J54" s="37"/>
      <c r="K54" s="4" t="s">
        <v>16</v>
      </c>
      <c r="L54" s="11">
        <v>6000</v>
      </c>
      <c r="M54" s="4" t="s">
        <v>262</v>
      </c>
      <c r="N54" s="4" t="s">
        <v>65</v>
      </c>
      <c r="O54" s="4" t="s">
        <v>263</v>
      </c>
      <c r="P54" s="1" t="s">
        <v>10</v>
      </c>
      <c r="Q54" s="18">
        <f t="shared" si="1"/>
        <v>6000000</v>
      </c>
    </row>
    <row r="55" spans="1:17" ht="25.5" x14ac:dyDescent="0.15">
      <c r="A55" s="3" t="s">
        <v>264</v>
      </c>
      <c r="B55" s="13">
        <f>B54</f>
        <v>1000</v>
      </c>
      <c r="C55" s="4" t="s">
        <v>11</v>
      </c>
      <c r="D55" s="4">
        <v>1</v>
      </c>
      <c r="E55" s="4" t="s">
        <v>265</v>
      </c>
      <c r="F55" s="4" t="s">
        <v>266</v>
      </c>
      <c r="G55" s="5">
        <v>45946</v>
      </c>
      <c r="H55" s="5">
        <v>45947</v>
      </c>
      <c r="I55" s="5">
        <v>47787</v>
      </c>
      <c r="J55" s="37"/>
      <c r="K55" s="4" t="s">
        <v>16</v>
      </c>
      <c r="L55" s="11">
        <v>12000</v>
      </c>
      <c r="M55" s="4" t="s">
        <v>267</v>
      </c>
      <c r="N55" s="4" t="s">
        <v>65</v>
      </c>
      <c r="O55" s="4" t="s">
        <v>268</v>
      </c>
      <c r="P55" s="1" t="s">
        <v>10</v>
      </c>
      <c r="Q55" s="18">
        <f t="shared" si="1"/>
        <v>12000000</v>
      </c>
    </row>
    <row r="56" spans="1:17" ht="12.75" x14ac:dyDescent="0.15">
      <c r="A56" s="3" t="s">
        <v>269</v>
      </c>
      <c r="B56" s="13">
        <f>B55</f>
        <v>1000</v>
      </c>
      <c r="C56" s="4" t="s">
        <v>11</v>
      </c>
      <c r="D56" s="4">
        <v>6</v>
      </c>
      <c r="E56" s="4" t="s">
        <v>270</v>
      </c>
      <c r="F56" s="4" t="s">
        <v>271</v>
      </c>
      <c r="G56" s="5">
        <f>G55</f>
        <v>45946</v>
      </c>
      <c r="H56" s="5">
        <f>H55</f>
        <v>45947</v>
      </c>
      <c r="I56" s="5">
        <v>47428</v>
      </c>
      <c r="J56" s="37"/>
      <c r="K56" s="4" t="s">
        <v>16</v>
      </c>
      <c r="L56" s="11">
        <v>25000</v>
      </c>
      <c r="M56" s="4" t="s">
        <v>272</v>
      </c>
      <c r="N56" s="4" t="s">
        <v>65</v>
      </c>
      <c r="O56" s="4" t="s">
        <v>273</v>
      </c>
      <c r="P56" s="1" t="s">
        <v>10</v>
      </c>
      <c r="Q56" s="18">
        <f t="shared" si="1"/>
        <v>25000000</v>
      </c>
    </row>
    <row r="57" spans="1:17" ht="25.5" x14ac:dyDescent="0.15">
      <c r="A57" s="3" t="s">
        <v>274</v>
      </c>
      <c r="B57" s="13">
        <f>B56</f>
        <v>1000</v>
      </c>
      <c r="C57" s="4" t="s">
        <v>11</v>
      </c>
      <c r="D57" s="4">
        <v>1</v>
      </c>
      <c r="E57" s="4" t="s">
        <v>275</v>
      </c>
      <c r="F57" s="4" t="s">
        <v>276</v>
      </c>
      <c r="G57" s="5">
        <v>45966</v>
      </c>
      <c r="H57" s="5">
        <v>45967</v>
      </c>
      <c r="I57" s="5">
        <v>51460</v>
      </c>
      <c r="J57" s="37"/>
      <c r="K57" s="4" t="s">
        <v>16</v>
      </c>
      <c r="L57" s="11">
        <v>5000</v>
      </c>
      <c r="M57" s="4" t="s">
        <v>277</v>
      </c>
      <c r="N57" s="4" t="s">
        <v>34</v>
      </c>
      <c r="O57" s="4" t="s">
        <v>278</v>
      </c>
      <c r="P57" s="1" t="s">
        <v>10</v>
      </c>
      <c r="Q57" s="18">
        <f t="shared" si="1"/>
        <v>5000000</v>
      </c>
    </row>
    <row r="58" spans="1:17" ht="12" customHeight="1" x14ac:dyDescent="0.15">
      <c r="A58" s="3" t="s">
        <v>311</v>
      </c>
      <c r="B58" s="13">
        <v>1000</v>
      </c>
      <c r="C58" s="4" t="s">
        <v>11</v>
      </c>
      <c r="D58" s="4">
        <v>1</v>
      </c>
      <c r="E58" s="4" t="s">
        <v>279</v>
      </c>
      <c r="F58" s="4" t="s">
        <v>280</v>
      </c>
      <c r="G58" s="5">
        <v>45967</v>
      </c>
      <c r="H58" s="5">
        <v>45971</v>
      </c>
      <c r="I58" s="5">
        <v>47081</v>
      </c>
      <c r="J58" s="37"/>
      <c r="K58" s="4" t="s">
        <v>16</v>
      </c>
      <c r="L58" s="11">
        <v>5000</v>
      </c>
      <c r="M58" s="4" t="s">
        <v>281</v>
      </c>
      <c r="N58" s="4" t="s">
        <v>65</v>
      </c>
      <c r="O58" s="4" t="s">
        <v>282</v>
      </c>
      <c r="P58" s="1" t="s">
        <v>10</v>
      </c>
      <c r="Q58" s="18">
        <f t="shared" si="1"/>
        <v>5000000</v>
      </c>
    </row>
    <row r="59" spans="1:17" ht="25.5" x14ac:dyDescent="0.15">
      <c r="A59" s="3" t="s">
        <v>312</v>
      </c>
      <c r="B59" s="13">
        <v>10000</v>
      </c>
      <c r="C59" s="4" t="s">
        <v>11</v>
      </c>
      <c r="D59" s="4">
        <v>8</v>
      </c>
      <c r="E59" s="4" t="s">
        <v>283</v>
      </c>
      <c r="F59" s="4" t="s">
        <v>284</v>
      </c>
      <c r="G59" s="5">
        <f>G58</f>
        <v>45967</v>
      </c>
      <c r="H59" s="5">
        <v>45971</v>
      </c>
      <c r="I59" s="5">
        <v>47757</v>
      </c>
      <c r="J59" s="37"/>
      <c r="K59" s="4" t="s">
        <v>16</v>
      </c>
      <c r="L59" s="11">
        <v>8000</v>
      </c>
      <c r="M59" s="4" t="s">
        <v>285</v>
      </c>
      <c r="N59" s="4" t="s">
        <v>34</v>
      </c>
      <c r="O59" s="4" t="s">
        <v>286</v>
      </c>
      <c r="P59" s="1" t="s">
        <v>10</v>
      </c>
      <c r="Q59" s="18">
        <f t="shared" si="1"/>
        <v>80000000</v>
      </c>
    </row>
    <row r="60" spans="1:17" ht="12.75" x14ac:dyDescent="0.15">
      <c r="A60" s="3" t="s">
        <v>217</v>
      </c>
      <c r="B60" s="13">
        <v>1000</v>
      </c>
      <c r="C60" s="4" t="s">
        <v>11</v>
      </c>
      <c r="D60" s="4">
        <v>2</v>
      </c>
      <c r="E60" s="4" t="s">
        <v>293</v>
      </c>
      <c r="F60" s="4" t="s">
        <v>296</v>
      </c>
      <c r="G60" s="5">
        <v>45981</v>
      </c>
      <c r="H60" s="5">
        <v>45982</v>
      </c>
      <c r="I60" s="5">
        <v>47091</v>
      </c>
      <c r="J60" s="5"/>
      <c r="K60" s="4" t="s">
        <v>16</v>
      </c>
      <c r="L60" s="4">
        <v>8500</v>
      </c>
      <c r="M60" s="4" t="s">
        <v>294</v>
      </c>
      <c r="N60" s="4" t="s">
        <v>34</v>
      </c>
      <c r="O60" s="4" t="s">
        <v>295</v>
      </c>
      <c r="P60" s="1" t="s">
        <v>10</v>
      </c>
      <c r="Q60" s="18">
        <f t="shared" si="1"/>
        <v>8500000</v>
      </c>
    </row>
    <row r="61" spans="1:17" ht="12.75" x14ac:dyDescent="0.15">
      <c r="A61" s="3" t="s">
        <v>164</v>
      </c>
      <c r="B61" s="13">
        <v>100000</v>
      </c>
      <c r="C61" s="4" t="s">
        <v>11</v>
      </c>
      <c r="D61" s="4">
        <v>2</v>
      </c>
      <c r="E61" s="4" t="s">
        <v>297</v>
      </c>
      <c r="F61" s="4" t="s">
        <v>300</v>
      </c>
      <c r="G61" s="5">
        <v>45981</v>
      </c>
      <c r="H61" s="5">
        <v>45982</v>
      </c>
      <c r="I61" s="5">
        <v>47823</v>
      </c>
      <c r="J61" s="5"/>
      <c r="K61" s="4" t="s">
        <v>16</v>
      </c>
      <c r="L61" s="4">
        <v>75</v>
      </c>
      <c r="M61" s="4" t="s">
        <v>298</v>
      </c>
      <c r="N61" s="4" t="s">
        <v>65</v>
      </c>
      <c r="O61" s="4" t="s">
        <v>299</v>
      </c>
      <c r="P61" s="4" t="s">
        <v>10</v>
      </c>
      <c r="Q61" s="18">
        <f t="shared" si="1"/>
        <v>7500000</v>
      </c>
    </row>
    <row r="62" spans="1:17" ht="12.75" x14ac:dyDescent="0.15">
      <c r="A62" s="3" t="s">
        <v>301</v>
      </c>
      <c r="B62" s="13">
        <v>1000</v>
      </c>
      <c r="C62" s="4" t="s">
        <v>11</v>
      </c>
      <c r="D62" s="4">
        <v>1</v>
      </c>
      <c r="E62" s="4" t="s">
        <v>302</v>
      </c>
      <c r="F62" s="4" t="s">
        <v>305</v>
      </c>
      <c r="G62" s="5">
        <v>45981</v>
      </c>
      <c r="H62" s="5">
        <v>45982</v>
      </c>
      <c r="I62" s="5">
        <v>48502</v>
      </c>
      <c r="J62" s="5"/>
      <c r="K62" s="4" t="s">
        <v>16</v>
      </c>
      <c r="L62" s="4">
        <v>9200</v>
      </c>
      <c r="M62" s="4" t="s">
        <v>303</v>
      </c>
      <c r="N62" s="4" t="s">
        <v>65</v>
      </c>
      <c r="O62" s="4" t="s">
        <v>304</v>
      </c>
      <c r="P62" s="1" t="s">
        <v>10</v>
      </c>
      <c r="Q62" s="18">
        <f t="shared" si="1"/>
        <v>9200000</v>
      </c>
    </row>
    <row r="63" spans="1:17" ht="25.5" x14ac:dyDescent="0.15">
      <c r="A63" s="3" t="s">
        <v>313</v>
      </c>
      <c r="B63" s="13">
        <v>200</v>
      </c>
      <c r="C63" s="4" t="s">
        <v>11</v>
      </c>
      <c r="D63" s="4">
        <v>1</v>
      </c>
      <c r="E63" s="4"/>
      <c r="F63" s="4" t="s">
        <v>306</v>
      </c>
      <c r="G63" s="5">
        <v>45986</v>
      </c>
      <c r="H63" s="5">
        <v>45987</v>
      </c>
      <c r="I63" s="5">
        <v>47844</v>
      </c>
      <c r="J63" s="36"/>
      <c r="K63" s="4" t="s">
        <v>16</v>
      </c>
      <c r="L63" s="4">
        <v>95000</v>
      </c>
      <c r="M63" s="4"/>
      <c r="N63" s="4"/>
      <c r="O63" s="4"/>
      <c r="P63" s="1" t="s">
        <v>10</v>
      </c>
      <c r="Q63" s="18">
        <f t="shared" si="1"/>
        <v>19000000</v>
      </c>
    </row>
    <row r="64" spans="1:17" ht="12.75" x14ac:dyDescent="0.15">
      <c r="A64" s="3" t="s">
        <v>130</v>
      </c>
      <c r="B64" s="13">
        <v>1000</v>
      </c>
      <c r="C64" s="4" t="s">
        <v>11</v>
      </c>
      <c r="D64" s="4">
        <v>3</v>
      </c>
      <c r="E64" s="4" t="s">
        <v>314</v>
      </c>
      <c r="F64" s="4" t="s">
        <v>317</v>
      </c>
      <c r="G64" s="5">
        <v>46001</v>
      </c>
      <c r="H64" s="5">
        <v>46002</v>
      </c>
      <c r="I64" s="5">
        <v>47847</v>
      </c>
      <c r="J64" s="5"/>
      <c r="K64" s="4" t="s">
        <v>16</v>
      </c>
      <c r="L64" s="4">
        <v>30000</v>
      </c>
      <c r="M64" s="4" t="s">
        <v>315</v>
      </c>
      <c r="N64" s="4" t="s">
        <v>34</v>
      </c>
      <c r="O64" s="4" t="s">
        <v>316</v>
      </c>
      <c r="P64" s="1" t="s">
        <v>10</v>
      </c>
      <c r="Q64" s="18">
        <f t="shared" si="1"/>
        <v>30000000</v>
      </c>
    </row>
    <row r="65" spans="1:17" ht="12.75" x14ac:dyDescent="0.15">
      <c r="A65" s="3" t="s">
        <v>185</v>
      </c>
      <c r="B65" s="13">
        <v>500</v>
      </c>
      <c r="C65" s="4" t="s">
        <v>11</v>
      </c>
      <c r="D65" s="4">
        <v>4</v>
      </c>
      <c r="E65" s="4" t="s">
        <v>318</v>
      </c>
      <c r="F65" s="4" t="s">
        <v>319</v>
      </c>
      <c r="G65" s="5">
        <v>46002</v>
      </c>
      <c r="H65" s="5">
        <v>46003</v>
      </c>
      <c r="I65" s="5">
        <v>47472</v>
      </c>
      <c r="J65" s="36"/>
      <c r="K65" s="4" t="s">
        <v>16</v>
      </c>
      <c r="L65" s="4">
        <v>55000</v>
      </c>
      <c r="M65" s="4" t="s">
        <v>320</v>
      </c>
      <c r="N65" s="4" t="s">
        <v>34</v>
      </c>
      <c r="O65" s="4" t="s">
        <v>321</v>
      </c>
      <c r="P65" s="1" t="s">
        <v>10</v>
      </c>
      <c r="Q65" s="18">
        <f t="shared" si="1"/>
        <v>27500000</v>
      </c>
    </row>
    <row r="66" spans="1:17" ht="12.75" x14ac:dyDescent="0.15">
      <c r="A66" s="3" t="s">
        <v>322</v>
      </c>
      <c r="B66" s="13">
        <v>1000</v>
      </c>
      <c r="C66" s="4" t="s">
        <v>11</v>
      </c>
      <c r="D66" s="4">
        <v>1</v>
      </c>
      <c r="E66" s="4" t="s">
        <v>323</v>
      </c>
      <c r="F66" s="4" t="s">
        <v>324</v>
      </c>
      <c r="G66" s="5">
        <v>46002</v>
      </c>
      <c r="H66" s="5">
        <v>46003</v>
      </c>
      <c r="I66" s="5">
        <v>47847</v>
      </c>
      <c r="J66" s="36"/>
      <c r="K66" s="4" t="s">
        <v>16</v>
      </c>
      <c r="L66" s="20">
        <v>20000</v>
      </c>
      <c r="M66" s="4" t="s">
        <v>325</v>
      </c>
      <c r="N66" s="4" t="s">
        <v>65</v>
      </c>
      <c r="O66" s="4" t="s">
        <v>326</v>
      </c>
      <c r="P66" s="1" t="s">
        <v>10</v>
      </c>
      <c r="Q66" s="18">
        <f t="shared" si="1"/>
        <v>20000000</v>
      </c>
    </row>
    <row r="67" spans="1:17" ht="12.75" x14ac:dyDescent="0.15">
      <c r="A67" s="3" t="s">
        <v>367</v>
      </c>
      <c r="B67" s="13">
        <v>1000</v>
      </c>
      <c r="C67" s="4" t="s">
        <v>11</v>
      </c>
      <c r="D67" s="4">
        <v>1</v>
      </c>
      <c r="E67" s="4" t="s">
        <v>332</v>
      </c>
      <c r="F67" s="4" t="s">
        <v>335</v>
      </c>
      <c r="G67" s="5">
        <v>46003</v>
      </c>
      <c r="H67" s="5">
        <v>46006</v>
      </c>
      <c r="I67" s="5">
        <v>47847</v>
      </c>
      <c r="J67" s="36"/>
      <c r="K67" s="4" t="s">
        <v>16</v>
      </c>
      <c r="L67" s="20">
        <v>6000</v>
      </c>
      <c r="M67" s="4" t="s">
        <v>333</v>
      </c>
      <c r="N67" s="4" t="s">
        <v>65</v>
      </c>
      <c r="O67" s="4" t="s">
        <v>334</v>
      </c>
      <c r="P67" s="1" t="s">
        <v>10</v>
      </c>
      <c r="Q67" s="18">
        <f t="shared" si="1"/>
        <v>6000000</v>
      </c>
    </row>
    <row r="68" spans="1:17" ht="12" customHeight="1" x14ac:dyDescent="0.15">
      <c r="A68" s="3" t="s">
        <v>327</v>
      </c>
      <c r="B68" s="13">
        <v>1000</v>
      </c>
      <c r="C68" s="4" t="s">
        <v>11</v>
      </c>
      <c r="D68" s="4">
        <v>1</v>
      </c>
      <c r="E68" s="4" t="s">
        <v>328</v>
      </c>
      <c r="F68" s="4" t="s">
        <v>331</v>
      </c>
      <c r="G68" s="5">
        <v>46003</v>
      </c>
      <c r="H68" s="5">
        <v>46006</v>
      </c>
      <c r="I68" s="5">
        <v>47571</v>
      </c>
      <c r="J68" s="5"/>
      <c r="K68" s="4" t="s">
        <v>16</v>
      </c>
      <c r="L68" s="4">
        <v>10000</v>
      </c>
      <c r="M68" s="4" t="s">
        <v>329</v>
      </c>
      <c r="N68" s="4" t="s">
        <v>65</v>
      </c>
      <c r="O68" s="4" t="s">
        <v>330</v>
      </c>
      <c r="P68" s="1" t="s">
        <v>10</v>
      </c>
      <c r="Q68" s="18">
        <f t="shared" ref="Q68:Q118" si="2">B68*L68</f>
        <v>10000000</v>
      </c>
    </row>
    <row r="69" spans="1:17" ht="12.75" x14ac:dyDescent="0.15">
      <c r="A69" s="3" t="s">
        <v>175</v>
      </c>
      <c r="B69" s="13">
        <v>1000</v>
      </c>
      <c r="C69" s="4" t="s">
        <v>11</v>
      </c>
      <c r="D69" s="4">
        <v>2</v>
      </c>
      <c r="E69" s="4" t="s">
        <v>336</v>
      </c>
      <c r="F69" s="4" t="s">
        <v>339</v>
      </c>
      <c r="G69" s="5">
        <v>46003</v>
      </c>
      <c r="H69" s="5">
        <v>46006</v>
      </c>
      <c r="I69" s="5">
        <v>47847</v>
      </c>
      <c r="J69" s="5"/>
      <c r="K69" s="4" t="s">
        <v>16</v>
      </c>
      <c r="L69" s="4">
        <v>10000</v>
      </c>
      <c r="M69" s="4" t="s">
        <v>337</v>
      </c>
      <c r="N69" s="4" t="s">
        <v>65</v>
      </c>
      <c r="O69" s="4" t="s">
        <v>338</v>
      </c>
      <c r="P69" s="1" t="s">
        <v>10</v>
      </c>
      <c r="Q69" s="18">
        <f t="shared" si="2"/>
        <v>10000000</v>
      </c>
    </row>
    <row r="70" spans="1:17" ht="12.75" x14ac:dyDescent="0.15">
      <c r="A70" s="3" t="s">
        <v>340</v>
      </c>
      <c r="B70" s="13">
        <v>1000</v>
      </c>
      <c r="C70" s="4" t="s">
        <v>11</v>
      </c>
      <c r="D70" s="4">
        <v>2</v>
      </c>
      <c r="E70" s="4" t="s">
        <v>341</v>
      </c>
      <c r="F70" s="4" t="s">
        <v>344</v>
      </c>
      <c r="G70" s="5">
        <v>46006</v>
      </c>
      <c r="H70" s="5">
        <v>46007</v>
      </c>
      <c r="I70" s="5">
        <v>47848</v>
      </c>
      <c r="J70" s="5"/>
      <c r="K70" s="4" t="s">
        <v>16</v>
      </c>
      <c r="L70" s="4">
        <v>33000</v>
      </c>
      <c r="M70" s="4" t="s">
        <v>342</v>
      </c>
      <c r="N70" s="4" t="s">
        <v>65</v>
      </c>
      <c r="O70" s="4" t="s">
        <v>343</v>
      </c>
      <c r="P70" s="1" t="s">
        <v>10</v>
      </c>
      <c r="Q70" s="18">
        <f t="shared" si="2"/>
        <v>33000000</v>
      </c>
    </row>
    <row r="71" spans="1:17" ht="12.75" x14ac:dyDescent="0.15">
      <c r="A71" s="3" t="s">
        <v>164</v>
      </c>
      <c r="B71" s="13">
        <v>1000</v>
      </c>
      <c r="C71" s="4" t="s">
        <v>11</v>
      </c>
      <c r="D71" s="4">
        <v>3</v>
      </c>
      <c r="E71" s="4" t="s">
        <v>345</v>
      </c>
      <c r="F71" s="4" t="s">
        <v>348</v>
      </c>
      <c r="G71" s="5">
        <v>46006</v>
      </c>
      <c r="H71" s="5">
        <v>46007</v>
      </c>
      <c r="I71" s="5">
        <v>48579</v>
      </c>
      <c r="J71" s="5"/>
      <c r="K71" s="4" t="s">
        <v>16</v>
      </c>
      <c r="L71" s="4">
        <v>3500</v>
      </c>
      <c r="M71" s="4" t="s">
        <v>346</v>
      </c>
      <c r="N71" s="4" t="s">
        <v>34</v>
      </c>
      <c r="O71" s="4" t="s">
        <v>347</v>
      </c>
      <c r="P71" s="1" t="s">
        <v>10</v>
      </c>
      <c r="Q71" s="18">
        <f t="shared" si="2"/>
        <v>3500000</v>
      </c>
    </row>
    <row r="72" spans="1:17" ht="12.75" x14ac:dyDescent="0.15">
      <c r="A72" s="3" t="s">
        <v>217</v>
      </c>
      <c r="B72" s="13">
        <v>1000</v>
      </c>
      <c r="C72" s="4" t="s">
        <v>11</v>
      </c>
      <c r="D72" s="4">
        <v>3</v>
      </c>
      <c r="E72" s="4" t="s">
        <v>349</v>
      </c>
      <c r="F72" s="4" t="s">
        <v>352</v>
      </c>
      <c r="G72" s="5">
        <v>46009</v>
      </c>
      <c r="H72" s="5">
        <v>46009</v>
      </c>
      <c r="I72" s="5">
        <v>47129</v>
      </c>
      <c r="J72" s="5"/>
      <c r="K72" s="4" t="s">
        <v>16</v>
      </c>
      <c r="L72" s="4">
        <v>8000</v>
      </c>
      <c r="M72" s="4" t="s">
        <v>350</v>
      </c>
      <c r="N72" s="4" t="s">
        <v>34</v>
      </c>
      <c r="O72" s="4" t="s">
        <v>351</v>
      </c>
      <c r="P72" s="1" t="s">
        <v>10</v>
      </c>
      <c r="Q72" s="18">
        <f t="shared" si="2"/>
        <v>8000000</v>
      </c>
    </row>
    <row r="73" spans="1:17" ht="13.15" customHeight="1" x14ac:dyDescent="0.15">
      <c r="A73" s="3" t="s">
        <v>353</v>
      </c>
      <c r="B73" s="13">
        <v>10000</v>
      </c>
      <c r="C73" s="4" t="s">
        <v>11</v>
      </c>
      <c r="D73" s="4">
        <v>1</v>
      </c>
      <c r="E73" s="4" t="s">
        <v>354</v>
      </c>
      <c r="F73" s="4" t="s">
        <v>357</v>
      </c>
      <c r="G73" s="5">
        <v>46030</v>
      </c>
      <c r="H73" s="5">
        <v>46031</v>
      </c>
      <c r="I73" s="5">
        <v>47787</v>
      </c>
      <c r="J73" s="5"/>
      <c r="K73" s="4" t="s">
        <v>16</v>
      </c>
      <c r="L73" s="20">
        <v>4000</v>
      </c>
      <c r="M73" s="4" t="s">
        <v>355</v>
      </c>
      <c r="N73" s="4" t="s">
        <v>65</v>
      </c>
      <c r="O73" s="4" t="s">
        <v>356</v>
      </c>
      <c r="P73" s="1" t="s">
        <v>10</v>
      </c>
      <c r="Q73" s="18">
        <f t="shared" si="2"/>
        <v>40000000</v>
      </c>
    </row>
    <row r="74" spans="1:17" ht="12.75" x14ac:dyDescent="0.15">
      <c r="A74" s="3" t="s">
        <v>185</v>
      </c>
      <c r="B74" s="13">
        <v>500</v>
      </c>
      <c r="C74" s="4" t="s">
        <v>11</v>
      </c>
      <c r="D74" s="4">
        <v>5</v>
      </c>
      <c r="E74" s="4" t="s">
        <v>358</v>
      </c>
      <c r="F74" s="4" t="s">
        <v>359</v>
      </c>
      <c r="G74" s="5">
        <v>46050</v>
      </c>
      <c r="H74" s="5">
        <v>46051</v>
      </c>
      <c r="I74" s="5">
        <v>47534</v>
      </c>
      <c r="J74" s="5"/>
      <c r="K74" s="4" t="s">
        <v>16</v>
      </c>
      <c r="L74" s="4">
        <v>16200</v>
      </c>
      <c r="M74" s="4" t="s">
        <v>360</v>
      </c>
      <c r="N74" s="4" t="s">
        <v>65</v>
      </c>
      <c r="O74" s="4" t="s">
        <v>361</v>
      </c>
      <c r="P74" s="1" t="s">
        <v>10</v>
      </c>
      <c r="Q74" s="18">
        <f t="shared" si="2"/>
        <v>8100000</v>
      </c>
    </row>
    <row r="75" spans="1:17" ht="12.75" customHeight="1" x14ac:dyDescent="0.15">
      <c r="A75" s="3" t="s">
        <v>362</v>
      </c>
      <c r="B75" s="13">
        <v>1000</v>
      </c>
      <c r="C75" s="4" t="s">
        <v>11</v>
      </c>
      <c r="D75" s="4">
        <v>2</v>
      </c>
      <c r="E75" s="4" t="s">
        <v>363</v>
      </c>
      <c r="F75" s="4" t="s">
        <v>366</v>
      </c>
      <c r="G75" s="5">
        <v>46052</v>
      </c>
      <c r="H75" s="5">
        <v>46055</v>
      </c>
      <c r="I75" s="5">
        <v>47895</v>
      </c>
      <c r="J75" s="5"/>
      <c r="K75" s="4" t="s">
        <v>16</v>
      </c>
      <c r="L75" s="4">
        <v>50000</v>
      </c>
      <c r="M75" s="4" t="s">
        <v>364</v>
      </c>
      <c r="N75" s="4" t="s">
        <v>65</v>
      </c>
      <c r="O75" s="4" t="s">
        <v>365</v>
      </c>
      <c r="P75" s="1" t="s">
        <v>10</v>
      </c>
      <c r="Q75" s="18">
        <f t="shared" si="2"/>
        <v>50000000</v>
      </c>
    </row>
    <row r="76" spans="1:17" ht="18" customHeight="1" x14ac:dyDescent="0.15">
      <c r="A76" s="3" t="s">
        <v>369</v>
      </c>
      <c r="B76" s="13">
        <v>1000</v>
      </c>
      <c r="C76" s="4" t="s">
        <v>11</v>
      </c>
      <c r="D76" s="4">
        <v>1</v>
      </c>
      <c r="E76" s="4" t="s">
        <v>370</v>
      </c>
      <c r="F76" s="4" t="s">
        <v>376</v>
      </c>
      <c r="G76" s="5">
        <v>46108</v>
      </c>
      <c r="H76" s="5">
        <v>46111</v>
      </c>
      <c r="I76" s="5">
        <v>47588</v>
      </c>
      <c r="J76" s="5"/>
      <c r="K76" s="4" t="s">
        <v>16</v>
      </c>
      <c r="L76" s="4">
        <v>14500</v>
      </c>
      <c r="M76" s="4" t="s">
        <v>371</v>
      </c>
      <c r="N76" s="4" t="s">
        <v>65</v>
      </c>
      <c r="O76" s="4" t="s">
        <v>372</v>
      </c>
      <c r="P76" s="1" t="s">
        <v>10</v>
      </c>
      <c r="Q76" s="18">
        <f t="shared" si="2"/>
        <v>14500000</v>
      </c>
    </row>
    <row r="77" spans="1:17" ht="23.25" customHeight="1" x14ac:dyDescent="0.15">
      <c r="A77" s="3" t="s">
        <v>327</v>
      </c>
      <c r="B77" s="13">
        <v>1000</v>
      </c>
      <c r="C77" s="4" t="s">
        <v>11</v>
      </c>
      <c r="D77" s="4">
        <v>2</v>
      </c>
      <c r="E77" s="4" t="s">
        <v>373</v>
      </c>
      <c r="F77" s="4" t="s">
        <v>377</v>
      </c>
      <c r="G77" s="5">
        <v>46111</v>
      </c>
      <c r="H77" s="5">
        <v>46112</v>
      </c>
      <c r="I77" s="5">
        <v>47669</v>
      </c>
      <c r="J77" s="5"/>
      <c r="K77" s="4" t="s">
        <v>16</v>
      </c>
      <c r="L77" s="20">
        <v>10000</v>
      </c>
      <c r="M77" s="4" t="s">
        <v>374</v>
      </c>
      <c r="N77" s="4" t="s">
        <v>34</v>
      </c>
      <c r="O77" s="4" t="s">
        <v>375</v>
      </c>
      <c r="P77" s="1" t="s">
        <v>10</v>
      </c>
      <c r="Q77" s="18">
        <f t="shared" si="2"/>
        <v>10000000</v>
      </c>
    </row>
    <row r="78" spans="1:17" ht="25.5" x14ac:dyDescent="0.15">
      <c r="A78" s="3" t="s">
        <v>327</v>
      </c>
      <c r="B78" s="13">
        <v>1000</v>
      </c>
      <c r="C78" s="4" t="s">
        <v>11</v>
      </c>
      <c r="D78" s="4">
        <v>3</v>
      </c>
      <c r="E78" s="4" t="s">
        <v>378</v>
      </c>
      <c r="F78" s="4" t="s">
        <v>381</v>
      </c>
      <c r="G78" s="5">
        <v>46112</v>
      </c>
      <c r="H78" s="5">
        <v>46112</v>
      </c>
      <c r="I78" s="5">
        <v>47679</v>
      </c>
      <c r="J78" s="5"/>
      <c r="K78" s="4" t="s">
        <v>16</v>
      </c>
      <c r="L78" s="20">
        <v>10000</v>
      </c>
      <c r="M78" s="4" t="s">
        <v>379</v>
      </c>
      <c r="N78" s="4" t="s">
        <v>65</v>
      </c>
      <c r="O78" s="4" t="s">
        <v>380</v>
      </c>
      <c r="P78" s="1" t="s">
        <v>10</v>
      </c>
      <c r="Q78" s="18">
        <f t="shared" si="2"/>
        <v>10000000</v>
      </c>
    </row>
    <row r="79" spans="1:17" ht="12.75" x14ac:dyDescent="0.15">
      <c r="A79" s="3" t="s">
        <v>369</v>
      </c>
      <c r="B79" s="13">
        <v>1000</v>
      </c>
      <c r="C79" s="4" t="s">
        <v>11</v>
      </c>
      <c r="D79" s="4">
        <v>2</v>
      </c>
      <c r="E79" s="4" t="s">
        <v>382</v>
      </c>
      <c r="F79" s="4" t="s">
        <v>385</v>
      </c>
      <c r="G79" s="5">
        <v>46112</v>
      </c>
      <c r="H79" s="5">
        <v>46112</v>
      </c>
      <c r="I79" s="5">
        <v>47584</v>
      </c>
      <c r="J79" s="5"/>
      <c r="K79" s="4" t="s">
        <v>16</v>
      </c>
      <c r="L79" s="20">
        <v>20000</v>
      </c>
      <c r="M79" s="4" t="s">
        <v>383</v>
      </c>
      <c r="N79" s="4" t="s">
        <v>34</v>
      </c>
      <c r="O79" s="4" t="s">
        <v>384</v>
      </c>
      <c r="P79" s="4" t="s">
        <v>10</v>
      </c>
      <c r="Q79" s="18">
        <f t="shared" si="2"/>
        <v>20000000</v>
      </c>
    </row>
    <row r="80" spans="1:17" ht="25.5" x14ac:dyDescent="0.15">
      <c r="A80" s="3" t="s">
        <v>390</v>
      </c>
      <c r="B80" s="13">
        <v>1000</v>
      </c>
      <c r="C80" s="4" t="s">
        <v>11</v>
      </c>
      <c r="D80" s="4">
        <v>1</v>
      </c>
      <c r="E80" s="4" t="s">
        <v>386</v>
      </c>
      <c r="F80" s="4" t="s">
        <v>389</v>
      </c>
      <c r="G80" s="5">
        <v>46113</v>
      </c>
      <c r="H80" s="5">
        <v>46114</v>
      </c>
      <c r="I80" s="5">
        <v>47962</v>
      </c>
      <c r="J80" s="5"/>
      <c r="K80" s="4" t="s">
        <v>16</v>
      </c>
      <c r="L80" s="20">
        <v>20000</v>
      </c>
      <c r="M80" s="4" t="s">
        <v>387</v>
      </c>
      <c r="N80" s="4" t="s">
        <v>34</v>
      </c>
      <c r="O80" s="4" t="s">
        <v>388</v>
      </c>
      <c r="P80" s="4" t="s">
        <v>10</v>
      </c>
      <c r="Q80" s="18">
        <f t="shared" si="2"/>
        <v>20000000</v>
      </c>
    </row>
    <row r="81" spans="1:17" ht="12.75" x14ac:dyDescent="0.15">
      <c r="A81" s="3" t="s">
        <v>391</v>
      </c>
      <c r="B81" s="13">
        <v>1000</v>
      </c>
      <c r="C81" s="4" t="s">
        <v>11</v>
      </c>
      <c r="D81" s="4">
        <v>1</v>
      </c>
      <c r="E81" s="4" t="s">
        <v>392</v>
      </c>
      <c r="F81" s="4" t="s">
        <v>395</v>
      </c>
      <c r="G81" s="5">
        <v>46114</v>
      </c>
      <c r="H81" s="5">
        <v>46115</v>
      </c>
      <c r="I81" s="5">
        <v>47959</v>
      </c>
      <c r="J81" s="5"/>
      <c r="K81" s="4" t="s">
        <v>16</v>
      </c>
      <c r="L81" s="20">
        <v>90000</v>
      </c>
      <c r="M81" s="4" t="s">
        <v>393</v>
      </c>
      <c r="N81" s="4" t="s">
        <v>65</v>
      </c>
      <c r="O81" s="4" t="s">
        <v>394</v>
      </c>
      <c r="P81" s="4" t="s">
        <v>10</v>
      </c>
      <c r="Q81" s="18">
        <f t="shared" si="2"/>
        <v>90000000</v>
      </c>
    </row>
    <row r="82" spans="1:17" ht="25.5" x14ac:dyDescent="0.15">
      <c r="A82" s="3" t="s">
        <v>264</v>
      </c>
      <c r="B82" s="13">
        <v>1000</v>
      </c>
      <c r="C82" s="4" t="s">
        <v>11</v>
      </c>
      <c r="D82" s="4">
        <v>2</v>
      </c>
      <c r="E82" s="4" t="s">
        <v>396</v>
      </c>
      <c r="F82" s="4" t="s">
        <v>399</v>
      </c>
      <c r="G82" s="5">
        <v>46118</v>
      </c>
      <c r="H82" s="5">
        <v>46119</v>
      </c>
      <c r="I82" s="5">
        <v>47960</v>
      </c>
      <c r="J82" s="5"/>
      <c r="K82" s="4" t="s">
        <v>16</v>
      </c>
      <c r="L82" s="20">
        <v>35000</v>
      </c>
      <c r="M82" s="4" t="s">
        <v>397</v>
      </c>
      <c r="N82" s="4" t="s">
        <v>65</v>
      </c>
      <c r="O82" s="4" t="s">
        <v>398</v>
      </c>
      <c r="P82" s="4" t="s">
        <v>10</v>
      </c>
      <c r="Q82" s="18">
        <f t="shared" si="2"/>
        <v>35000000</v>
      </c>
    </row>
    <row r="83" spans="1:17" ht="25.5" x14ac:dyDescent="0.15">
      <c r="A83" s="3" t="s">
        <v>311</v>
      </c>
      <c r="B83" s="13">
        <v>1000</v>
      </c>
      <c r="C83" s="4" t="s">
        <v>11</v>
      </c>
      <c r="D83" s="4">
        <v>2</v>
      </c>
      <c r="E83" s="4" t="s">
        <v>400</v>
      </c>
      <c r="F83" s="4" t="s">
        <v>406</v>
      </c>
      <c r="G83" s="5">
        <v>46119</v>
      </c>
      <c r="H83" s="5">
        <v>46120</v>
      </c>
      <c r="I83" s="5">
        <v>47595</v>
      </c>
      <c r="J83" s="5"/>
      <c r="K83" s="4" t="s">
        <v>16</v>
      </c>
      <c r="L83" s="20">
        <v>12000</v>
      </c>
      <c r="M83" s="4" t="s">
        <v>401</v>
      </c>
      <c r="N83" s="4" t="s">
        <v>34</v>
      </c>
      <c r="O83" s="4" t="s">
        <v>402</v>
      </c>
      <c r="P83" s="4" t="s">
        <v>10</v>
      </c>
      <c r="Q83" s="18">
        <f t="shared" si="2"/>
        <v>12000000</v>
      </c>
    </row>
    <row r="84" spans="1:17" ht="25.5" x14ac:dyDescent="0.15">
      <c r="A84" s="3" t="s">
        <v>311</v>
      </c>
      <c r="B84" s="13">
        <v>1000</v>
      </c>
      <c r="C84" s="4" t="s">
        <v>11</v>
      </c>
      <c r="D84" s="4">
        <v>3</v>
      </c>
      <c r="E84" s="4" t="s">
        <v>403</v>
      </c>
      <c r="F84" s="4" t="s">
        <v>407</v>
      </c>
      <c r="G84" s="5">
        <v>46119</v>
      </c>
      <c r="H84" s="5">
        <v>46120</v>
      </c>
      <c r="I84" s="5">
        <v>47231</v>
      </c>
      <c r="J84" s="5"/>
      <c r="K84" s="4" t="s">
        <v>16</v>
      </c>
      <c r="L84" s="20">
        <v>5000</v>
      </c>
      <c r="M84" s="4" t="s">
        <v>404</v>
      </c>
      <c r="N84" s="4" t="s">
        <v>65</v>
      </c>
      <c r="O84" s="4" t="s">
        <v>405</v>
      </c>
      <c r="P84" s="4" t="s">
        <v>10</v>
      </c>
      <c r="Q84" s="18">
        <f t="shared" si="2"/>
        <v>5000000</v>
      </c>
    </row>
    <row r="85" spans="1:17" ht="25.5" x14ac:dyDescent="0.15">
      <c r="A85" s="3" t="s">
        <v>408</v>
      </c>
      <c r="B85" s="13">
        <v>1000</v>
      </c>
      <c r="C85" s="4" t="s">
        <v>11</v>
      </c>
      <c r="D85" s="4">
        <v>1</v>
      </c>
      <c r="E85" s="4" t="s">
        <v>409</v>
      </c>
      <c r="F85" s="4" t="s">
        <v>412</v>
      </c>
      <c r="G85" s="5">
        <v>46121</v>
      </c>
      <c r="H85" s="5">
        <v>46122</v>
      </c>
      <c r="I85" s="5">
        <v>48579</v>
      </c>
      <c r="J85" s="5"/>
      <c r="K85" s="4" t="s">
        <v>16</v>
      </c>
      <c r="L85" s="20">
        <v>19800</v>
      </c>
      <c r="M85" s="4" t="s">
        <v>410</v>
      </c>
      <c r="N85" s="4" t="s">
        <v>65</v>
      </c>
      <c r="O85" s="4" t="s">
        <v>411</v>
      </c>
      <c r="P85" s="4" t="s">
        <v>10</v>
      </c>
      <c r="Q85" s="18">
        <f t="shared" si="2"/>
        <v>19800000</v>
      </c>
    </row>
    <row r="86" spans="1:17" ht="12.75" x14ac:dyDescent="0.15">
      <c r="A86" s="3" t="s">
        <v>413</v>
      </c>
      <c r="B86" s="13">
        <v>1000</v>
      </c>
      <c r="C86" s="4" t="s">
        <v>11</v>
      </c>
      <c r="D86" s="4">
        <v>3</v>
      </c>
      <c r="E86" s="9"/>
      <c r="F86" s="4" t="s">
        <v>414</v>
      </c>
      <c r="G86" s="5">
        <v>46125</v>
      </c>
      <c r="H86" s="5">
        <v>46126</v>
      </c>
      <c r="I86" s="5">
        <v>48709</v>
      </c>
      <c r="J86" s="5"/>
      <c r="K86" s="4" t="s">
        <v>16</v>
      </c>
      <c r="L86" s="20">
        <v>10000</v>
      </c>
      <c r="M86" s="9"/>
      <c r="N86" s="9"/>
      <c r="O86" s="9"/>
      <c r="P86" s="4" t="s">
        <v>10</v>
      </c>
      <c r="Q86" s="18">
        <f t="shared" si="2"/>
        <v>10000000</v>
      </c>
    </row>
    <row r="87" spans="1:17" ht="25.5" x14ac:dyDescent="0.15">
      <c r="A87" s="3" t="s">
        <v>415</v>
      </c>
      <c r="B87" s="13">
        <v>10000</v>
      </c>
      <c r="C87" s="4" t="s">
        <v>11</v>
      </c>
      <c r="D87" s="4">
        <v>4</v>
      </c>
      <c r="E87" s="4" t="s">
        <v>416</v>
      </c>
      <c r="F87" s="4" t="s">
        <v>419</v>
      </c>
      <c r="G87" s="5">
        <v>46127</v>
      </c>
      <c r="H87" s="5">
        <v>46128</v>
      </c>
      <c r="I87" s="5">
        <v>47967</v>
      </c>
      <c r="J87" s="5"/>
      <c r="K87" s="4" t="s">
        <v>16</v>
      </c>
      <c r="L87" s="20">
        <v>680</v>
      </c>
      <c r="M87" s="4" t="s">
        <v>417</v>
      </c>
      <c r="N87" s="4" t="s">
        <v>34</v>
      </c>
      <c r="O87" s="4" t="s">
        <v>418</v>
      </c>
      <c r="P87" s="4" t="s">
        <v>10</v>
      </c>
      <c r="Q87" s="18">
        <f t="shared" si="2"/>
        <v>6800000</v>
      </c>
    </row>
    <row r="88" spans="1:17" ht="12.75" x14ac:dyDescent="0.15">
      <c r="A88" s="3" t="s">
        <v>254</v>
      </c>
      <c r="B88" s="13">
        <v>1000</v>
      </c>
      <c r="C88" s="4" t="s">
        <v>11</v>
      </c>
      <c r="D88" s="4">
        <v>2</v>
      </c>
      <c r="E88" s="4" t="s">
        <v>420</v>
      </c>
      <c r="F88" s="4" t="s">
        <v>423</v>
      </c>
      <c r="G88" s="5">
        <v>46134</v>
      </c>
      <c r="H88" s="5">
        <v>46135</v>
      </c>
      <c r="I88" s="5">
        <v>47253</v>
      </c>
      <c r="J88" s="5"/>
      <c r="K88" s="4" t="s">
        <v>16</v>
      </c>
      <c r="L88" s="20">
        <v>3910</v>
      </c>
      <c r="M88" s="4" t="s">
        <v>421</v>
      </c>
      <c r="N88" s="4" t="s">
        <v>65</v>
      </c>
      <c r="O88" s="4" t="s">
        <v>422</v>
      </c>
      <c r="P88" s="4" t="s">
        <v>10</v>
      </c>
      <c r="Q88" s="18">
        <f t="shared" si="2"/>
        <v>3910000</v>
      </c>
    </row>
    <row r="89" spans="1:17" ht="12.75" x14ac:dyDescent="0.15">
      <c r="A89" s="3" t="s">
        <v>217</v>
      </c>
      <c r="B89" s="13">
        <v>1000</v>
      </c>
      <c r="C89" s="4" t="s">
        <v>11</v>
      </c>
      <c r="D89" s="4">
        <v>4</v>
      </c>
      <c r="E89" s="4" t="s">
        <v>424</v>
      </c>
      <c r="F89" s="4" t="s">
        <v>427</v>
      </c>
      <c r="G89" s="5">
        <v>46142</v>
      </c>
      <c r="H89" s="5">
        <v>46142</v>
      </c>
      <c r="I89" s="5">
        <v>47620</v>
      </c>
      <c r="J89" s="5"/>
      <c r="K89" s="4" t="s">
        <v>16</v>
      </c>
      <c r="L89" s="20">
        <v>30000</v>
      </c>
      <c r="M89" s="4" t="s">
        <v>425</v>
      </c>
      <c r="N89" s="4" t="s">
        <v>65</v>
      </c>
      <c r="O89" s="4" t="s">
        <v>426</v>
      </c>
      <c r="P89" s="4" t="s">
        <v>10</v>
      </c>
      <c r="Q89" s="18">
        <f t="shared" si="2"/>
        <v>30000000</v>
      </c>
    </row>
    <row r="90" spans="1:17" ht="12.75" x14ac:dyDescent="0.15">
      <c r="A90" s="3" t="s">
        <v>428</v>
      </c>
      <c r="B90" s="13">
        <v>1000</v>
      </c>
      <c r="C90" s="4" t="s">
        <v>11</v>
      </c>
      <c r="D90" s="4">
        <v>1</v>
      </c>
      <c r="E90" s="4" t="s">
        <v>429</v>
      </c>
      <c r="F90" s="4" t="s">
        <v>432</v>
      </c>
      <c r="G90" s="5">
        <v>46154</v>
      </c>
      <c r="H90" s="5">
        <v>46155</v>
      </c>
      <c r="I90" s="5">
        <v>47995</v>
      </c>
      <c r="J90" s="5"/>
      <c r="K90" s="4" t="s">
        <v>16</v>
      </c>
      <c r="L90" s="20">
        <v>3000</v>
      </c>
      <c r="M90" s="4" t="s">
        <v>430</v>
      </c>
      <c r="N90" s="4" t="s">
        <v>65</v>
      </c>
      <c r="O90" s="4" t="s">
        <v>431</v>
      </c>
      <c r="P90" s="4" t="s">
        <v>10</v>
      </c>
      <c r="Q90" s="18">
        <f t="shared" si="2"/>
        <v>3000000</v>
      </c>
    </row>
    <row r="91" spans="1:17" ht="12.75" x14ac:dyDescent="0.15">
      <c r="A91" s="3" t="s">
        <v>433</v>
      </c>
      <c r="B91" s="13">
        <v>1000</v>
      </c>
      <c r="C91" s="4" t="s">
        <v>11</v>
      </c>
      <c r="D91" s="4">
        <v>1</v>
      </c>
      <c r="E91" s="4" t="s">
        <v>434</v>
      </c>
      <c r="F91" s="4" t="s">
        <v>437</v>
      </c>
      <c r="G91" s="5">
        <v>46155</v>
      </c>
      <c r="H91" s="5">
        <v>46156</v>
      </c>
      <c r="I91" s="5">
        <v>49403</v>
      </c>
      <c r="J91" s="5"/>
      <c r="K91" s="4" t="s">
        <v>16</v>
      </c>
      <c r="L91" s="20">
        <v>14500</v>
      </c>
      <c r="M91" s="4" t="s">
        <v>435</v>
      </c>
      <c r="N91" s="4" t="s">
        <v>65</v>
      </c>
      <c r="O91" s="4" t="s">
        <v>436</v>
      </c>
      <c r="P91" s="4" t="s">
        <v>10</v>
      </c>
      <c r="Q91" s="18">
        <f t="shared" si="2"/>
        <v>14500000</v>
      </c>
    </row>
    <row r="92" spans="1:17" ht="12.75" x14ac:dyDescent="0.15">
      <c r="A92" s="3" t="s">
        <v>185</v>
      </c>
      <c r="B92" s="13">
        <v>500</v>
      </c>
      <c r="C92" s="4" t="s">
        <v>11</v>
      </c>
      <c r="D92" s="4">
        <v>6</v>
      </c>
      <c r="E92" s="4" t="s">
        <v>438</v>
      </c>
      <c r="F92" s="4" t="s">
        <v>439</v>
      </c>
      <c r="G92" s="5">
        <v>46156</v>
      </c>
      <c r="H92" s="5">
        <v>46157</v>
      </c>
      <c r="I92" s="5">
        <v>47226</v>
      </c>
      <c r="J92" s="5"/>
      <c r="K92" s="4" t="s">
        <v>16</v>
      </c>
      <c r="L92" s="20">
        <v>67000</v>
      </c>
      <c r="M92" s="4" t="s">
        <v>440</v>
      </c>
      <c r="N92" s="4" t="str">
        <f>N80</f>
        <v>DBFUDR</v>
      </c>
      <c r="O92" s="4" t="s">
        <v>441</v>
      </c>
      <c r="P92" s="4" t="s">
        <v>10</v>
      </c>
      <c r="Q92" s="18">
        <f t="shared" si="2"/>
        <v>33500000</v>
      </c>
    </row>
    <row r="93" spans="1:17" ht="12.75" x14ac:dyDescent="0.15">
      <c r="A93" s="3" t="s">
        <v>442</v>
      </c>
      <c r="B93" s="13">
        <v>1000</v>
      </c>
      <c r="C93" s="4" t="s">
        <v>11</v>
      </c>
      <c r="D93" s="4">
        <v>1</v>
      </c>
      <c r="E93" s="4" t="s">
        <v>443</v>
      </c>
      <c r="F93" s="4" t="s">
        <v>444</v>
      </c>
      <c r="G93" s="5">
        <v>46157</v>
      </c>
      <c r="H93" s="5">
        <v>46160</v>
      </c>
      <c r="I93" s="5">
        <v>47988</v>
      </c>
      <c r="J93" s="5"/>
      <c r="K93" s="4" t="s">
        <v>16</v>
      </c>
      <c r="L93" s="20">
        <v>15000</v>
      </c>
      <c r="M93" s="4" t="s">
        <v>445</v>
      </c>
      <c r="N93" s="4" t="s">
        <v>34</v>
      </c>
      <c r="O93" s="4" t="s">
        <v>446</v>
      </c>
      <c r="P93" s="4" t="s">
        <v>10</v>
      </c>
      <c r="Q93" s="18">
        <f t="shared" si="2"/>
        <v>15000000</v>
      </c>
    </row>
    <row r="94" spans="1:17" ht="12.75" x14ac:dyDescent="0.15">
      <c r="A94" s="3" t="s">
        <v>185</v>
      </c>
      <c r="B94" s="13">
        <v>500</v>
      </c>
      <c r="C94" s="4" t="s">
        <v>11</v>
      </c>
      <c r="D94" s="4">
        <v>7</v>
      </c>
      <c r="E94" s="4" t="s">
        <v>447</v>
      </c>
      <c r="F94" s="4" t="s">
        <v>448</v>
      </c>
      <c r="G94" s="5">
        <f>G93</f>
        <v>46157</v>
      </c>
      <c r="H94" s="5">
        <f>H93</f>
        <v>46160</v>
      </c>
      <c r="I94" s="5">
        <v>47624</v>
      </c>
      <c r="J94" s="5"/>
      <c r="K94" s="4" t="s">
        <v>16</v>
      </c>
      <c r="L94" s="20">
        <v>20000</v>
      </c>
      <c r="M94" s="4" t="s">
        <v>449</v>
      </c>
      <c r="N94" s="4" t="s">
        <v>34</v>
      </c>
      <c r="O94" s="4" t="s">
        <v>450</v>
      </c>
      <c r="P94" s="4" t="s">
        <v>10</v>
      </c>
      <c r="Q94" s="18">
        <f t="shared" si="2"/>
        <v>10000000</v>
      </c>
    </row>
    <row r="95" spans="1:17" ht="12.75" x14ac:dyDescent="0.15">
      <c r="A95" s="3" t="str">
        <f>A94</f>
        <v>ООО "Актив-Рент"</v>
      </c>
      <c r="B95" s="13">
        <f>B94</f>
        <v>500</v>
      </c>
      <c r="C95" s="4" t="s">
        <v>11</v>
      </c>
      <c r="D95" s="4">
        <v>8</v>
      </c>
      <c r="E95" s="4" t="s">
        <v>451</v>
      </c>
      <c r="F95" s="4" t="s">
        <v>452</v>
      </c>
      <c r="G95" s="5">
        <f>G94</f>
        <v>46157</v>
      </c>
      <c r="H95" s="5">
        <f>H94</f>
        <v>46160</v>
      </c>
      <c r="I95" s="5">
        <v>47989</v>
      </c>
      <c r="J95" s="5"/>
      <c r="K95" s="4" t="s">
        <v>16</v>
      </c>
      <c r="L95" s="20">
        <v>20000</v>
      </c>
      <c r="M95" s="4" t="s">
        <v>453</v>
      </c>
      <c r="N95" s="4" t="s">
        <v>34</v>
      </c>
      <c r="O95" s="4" t="s">
        <v>454</v>
      </c>
      <c r="P95" s="4" t="s">
        <v>10</v>
      </c>
      <c r="Q95" s="18">
        <f t="shared" si="2"/>
        <v>10000000</v>
      </c>
    </row>
    <row r="96" spans="1:17" ht="14.25" customHeight="1" x14ac:dyDescent="0.15">
      <c r="A96" s="3" t="s">
        <v>311</v>
      </c>
      <c r="B96" s="13">
        <v>1000</v>
      </c>
      <c r="C96" s="4" t="s">
        <v>11</v>
      </c>
      <c r="D96" s="4">
        <v>4</v>
      </c>
      <c r="E96" s="4" t="s">
        <v>455</v>
      </c>
      <c r="F96" s="4" t="s">
        <v>456</v>
      </c>
      <c r="G96" s="5">
        <v>46163</v>
      </c>
      <c r="H96" s="5">
        <v>46164</v>
      </c>
      <c r="I96" s="5">
        <v>47644</v>
      </c>
      <c r="J96" s="5"/>
      <c r="K96" s="4" t="s">
        <v>16</v>
      </c>
      <c r="L96" s="20">
        <v>20000</v>
      </c>
      <c r="M96" s="4" t="s">
        <v>457</v>
      </c>
      <c r="N96" s="4" t="s">
        <v>34</v>
      </c>
      <c r="O96" s="4" t="s">
        <v>458</v>
      </c>
      <c r="P96" s="4" t="s">
        <v>10</v>
      </c>
      <c r="Q96" s="18">
        <f t="shared" si="2"/>
        <v>20000000</v>
      </c>
    </row>
    <row r="97" spans="1:17" ht="12.75" x14ac:dyDescent="0.15">
      <c r="A97" s="3" t="s">
        <v>463</v>
      </c>
      <c r="B97" s="13">
        <v>1000</v>
      </c>
      <c r="C97" s="4" t="s">
        <v>11</v>
      </c>
      <c r="D97" s="4">
        <v>34</v>
      </c>
      <c r="E97" s="4" t="s">
        <v>459</v>
      </c>
      <c r="F97" s="4" t="s">
        <v>462</v>
      </c>
      <c r="G97" s="5">
        <v>46170</v>
      </c>
      <c r="H97" s="5">
        <v>46171</v>
      </c>
      <c r="I97" s="5">
        <v>46587</v>
      </c>
      <c r="J97" s="5"/>
      <c r="K97" s="4" t="s">
        <v>16</v>
      </c>
      <c r="L97" s="20">
        <v>20000</v>
      </c>
      <c r="M97" s="4" t="s">
        <v>460</v>
      </c>
      <c r="N97" s="4" t="s">
        <v>34</v>
      </c>
      <c r="O97" s="4" t="s">
        <v>461</v>
      </c>
      <c r="P97" s="4" t="s">
        <v>10</v>
      </c>
      <c r="Q97" s="18">
        <f t="shared" si="2"/>
        <v>20000000</v>
      </c>
    </row>
    <row r="98" spans="1:17" ht="12.75" x14ac:dyDescent="0.15">
      <c r="A98" s="3" t="s">
        <v>468</v>
      </c>
      <c r="B98" s="13">
        <v>1000</v>
      </c>
      <c r="C98" s="4" t="s">
        <v>11</v>
      </c>
      <c r="D98" s="4">
        <v>1</v>
      </c>
      <c r="E98" s="4" t="s">
        <v>469</v>
      </c>
      <c r="F98" s="4" t="s">
        <v>472</v>
      </c>
      <c r="G98" s="5">
        <v>46174</v>
      </c>
      <c r="H98" s="5">
        <v>46175</v>
      </c>
      <c r="I98" s="5">
        <v>47651</v>
      </c>
      <c r="J98" s="5"/>
      <c r="K98" s="4" t="s">
        <v>16</v>
      </c>
      <c r="L98" s="20">
        <v>72000</v>
      </c>
      <c r="M98" s="4" t="s">
        <v>470</v>
      </c>
      <c r="N98" s="4" t="s">
        <v>65</v>
      </c>
      <c r="O98" s="4" t="s">
        <v>471</v>
      </c>
      <c r="P98" s="4" t="s">
        <v>10</v>
      </c>
      <c r="Q98" s="18">
        <f t="shared" si="2"/>
        <v>72000000</v>
      </c>
    </row>
    <row r="99" spans="1:17" ht="12.75" x14ac:dyDescent="0.15">
      <c r="A99" s="3" t="s">
        <v>175</v>
      </c>
      <c r="B99" s="13">
        <v>1000</v>
      </c>
      <c r="C99" s="4" t="s">
        <v>11</v>
      </c>
      <c r="D99" s="4">
        <v>3</v>
      </c>
      <c r="E99" s="4" t="s">
        <v>464</v>
      </c>
      <c r="F99" s="4" t="s">
        <v>467</v>
      </c>
      <c r="G99" s="5">
        <v>46174</v>
      </c>
      <c r="H99" s="5">
        <v>46175</v>
      </c>
      <c r="I99" s="5">
        <v>48016</v>
      </c>
      <c r="J99" s="5"/>
      <c r="K99" s="4" t="s">
        <v>16</v>
      </c>
      <c r="L99" s="20">
        <v>15000</v>
      </c>
      <c r="M99" s="4" t="s">
        <v>465</v>
      </c>
      <c r="N99" s="4" t="s">
        <v>34</v>
      </c>
      <c r="O99" s="4" t="s">
        <v>466</v>
      </c>
      <c r="P99" s="4" t="s">
        <v>10</v>
      </c>
      <c r="Q99" s="18">
        <f t="shared" si="2"/>
        <v>15000000</v>
      </c>
    </row>
    <row r="100" spans="1:17" ht="12.75" x14ac:dyDescent="0.15">
      <c r="A100" s="3" t="s">
        <v>477</v>
      </c>
      <c r="B100" s="13">
        <v>1000</v>
      </c>
      <c r="C100" s="13" t="s">
        <v>11</v>
      </c>
      <c r="D100" s="4">
        <v>35</v>
      </c>
      <c r="E100" s="13" t="s">
        <v>473</v>
      </c>
      <c r="F100" s="13" t="s">
        <v>476</v>
      </c>
      <c r="G100" s="5">
        <v>46177</v>
      </c>
      <c r="H100" s="5">
        <v>46177</v>
      </c>
      <c r="I100" s="5">
        <v>47288</v>
      </c>
      <c r="J100" s="5"/>
      <c r="K100" s="13" t="s">
        <v>16</v>
      </c>
      <c r="L100" s="20">
        <v>50000</v>
      </c>
      <c r="M100" s="13" t="s">
        <v>474</v>
      </c>
      <c r="N100" s="13" t="s">
        <v>34</v>
      </c>
      <c r="O100" s="13" t="s">
        <v>475</v>
      </c>
      <c r="P100" s="4" t="s">
        <v>10</v>
      </c>
      <c r="Q100" s="18">
        <f t="shared" si="2"/>
        <v>50000000</v>
      </c>
    </row>
    <row r="101" spans="1:17" ht="12.75" x14ac:dyDescent="0.15">
      <c r="A101" s="29" t="s">
        <v>164</v>
      </c>
      <c r="B101" s="13">
        <v>1000</v>
      </c>
      <c r="C101" s="13" t="s">
        <v>11</v>
      </c>
      <c r="D101" s="4">
        <v>4</v>
      </c>
      <c r="E101" s="13" t="s">
        <v>478</v>
      </c>
      <c r="F101" s="13" t="s">
        <v>481</v>
      </c>
      <c r="G101" s="5">
        <v>46191</v>
      </c>
      <c r="H101" s="5">
        <v>46192</v>
      </c>
      <c r="I101" s="5">
        <v>48060</v>
      </c>
      <c r="J101" s="5"/>
      <c r="K101" s="13" t="s">
        <v>16</v>
      </c>
      <c r="L101" s="20">
        <v>5000</v>
      </c>
      <c r="M101" s="13" t="s">
        <v>479</v>
      </c>
      <c r="N101" s="13" t="s">
        <v>34</v>
      </c>
      <c r="O101" s="13" t="s">
        <v>480</v>
      </c>
      <c r="P101" s="4" t="s">
        <v>10</v>
      </c>
      <c r="Q101" s="18">
        <f t="shared" si="2"/>
        <v>5000000</v>
      </c>
    </row>
    <row r="102" spans="1:17" ht="25.5" x14ac:dyDescent="0.15">
      <c r="A102" s="29" t="s">
        <v>408</v>
      </c>
      <c r="B102" s="13">
        <v>1000</v>
      </c>
      <c r="C102" s="13" t="s">
        <v>11</v>
      </c>
      <c r="D102" s="4">
        <v>2</v>
      </c>
      <c r="E102" s="13" t="s">
        <v>482</v>
      </c>
      <c r="F102" s="13" t="s">
        <v>485</v>
      </c>
      <c r="G102" s="5">
        <v>46196</v>
      </c>
      <c r="H102" s="5">
        <v>46197</v>
      </c>
      <c r="I102" s="5">
        <v>49489</v>
      </c>
      <c r="J102" s="5"/>
      <c r="K102" s="13" t="s">
        <v>16</v>
      </c>
      <c r="L102" s="20">
        <v>101419</v>
      </c>
      <c r="M102" s="13" t="s">
        <v>483</v>
      </c>
      <c r="N102" s="13" t="s">
        <v>65</v>
      </c>
      <c r="O102" s="13" t="s">
        <v>484</v>
      </c>
      <c r="P102" s="4" t="s">
        <v>10</v>
      </c>
      <c r="Q102" s="18">
        <f t="shared" si="2"/>
        <v>101419000</v>
      </c>
    </row>
    <row r="103" spans="1:17" ht="25.5" x14ac:dyDescent="0.15">
      <c r="A103" s="29" t="s">
        <v>327</v>
      </c>
      <c r="B103" s="13">
        <v>1000</v>
      </c>
      <c r="C103" s="13" t="s">
        <v>11</v>
      </c>
      <c r="D103" s="4">
        <v>4</v>
      </c>
      <c r="E103" s="13" t="s">
        <v>486</v>
      </c>
      <c r="F103" s="13" t="s">
        <v>489</v>
      </c>
      <c r="G103" s="5">
        <v>46199</v>
      </c>
      <c r="H103" s="5">
        <v>46202</v>
      </c>
      <c r="I103" s="5">
        <v>48411</v>
      </c>
      <c r="J103" s="5"/>
      <c r="K103" s="13" t="s">
        <v>16</v>
      </c>
      <c r="L103" s="20">
        <v>30000</v>
      </c>
      <c r="M103" s="13" t="s">
        <v>487</v>
      </c>
      <c r="N103" s="13" t="s">
        <v>65</v>
      </c>
      <c r="O103" s="13" t="s">
        <v>488</v>
      </c>
      <c r="P103" s="4" t="s">
        <v>10</v>
      </c>
      <c r="Q103" s="18">
        <f t="shared" si="2"/>
        <v>30000000</v>
      </c>
    </row>
    <row r="104" spans="1:17" ht="25.5" x14ac:dyDescent="0.15">
      <c r="A104" s="29" t="s">
        <v>490</v>
      </c>
      <c r="B104" s="13">
        <v>1000</v>
      </c>
      <c r="C104" s="13" t="s">
        <v>11</v>
      </c>
      <c r="D104" s="4">
        <v>1</v>
      </c>
      <c r="E104" s="13" t="s">
        <v>491</v>
      </c>
      <c r="F104" s="13" t="s">
        <v>494</v>
      </c>
      <c r="G104" s="5">
        <v>46202</v>
      </c>
      <c r="H104" s="5">
        <v>46203</v>
      </c>
      <c r="I104" s="5">
        <v>48515</v>
      </c>
      <c r="J104" s="5"/>
      <c r="K104" s="13" t="s">
        <v>16</v>
      </c>
      <c r="L104" s="20">
        <v>6000</v>
      </c>
      <c r="M104" s="13" t="s">
        <v>492</v>
      </c>
      <c r="N104" s="13" t="s">
        <v>65</v>
      </c>
      <c r="O104" s="13" t="s">
        <v>493</v>
      </c>
      <c r="P104" s="4" t="s">
        <v>10</v>
      </c>
      <c r="Q104" s="18">
        <f t="shared" si="2"/>
        <v>6000000</v>
      </c>
    </row>
    <row r="105" spans="1:17" ht="12.75" x14ac:dyDescent="0.15">
      <c r="A105" s="29" t="s">
        <v>55</v>
      </c>
      <c r="B105" s="13">
        <v>1000</v>
      </c>
      <c r="C105" s="13" t="s">
        <v>11</v>
      </c>
      <c r="D105" s="4">
        <v>36</v>
      </c>
      <c r="E105" s="13" t="s">
        <v>495</v>
      </c>
      <c r="F105" s="13" t="s">
        <v>498</v>
      </c>
      <c r="G105" s="5">
        <v>46203</v>
      </c>
      <c r="H105" s="5">
        <v>46203</v>
      </c>
      <c r="I105" s="5">
        <v>47315</v>
      </c>
      <c r="J105" s="5"/>
      <c r="K105" s="13" t="s">
        <v>16</v>
      </c>
      <c r="L105" s="20">
        <v>40000</v>
      </c>
      <c r="M105" s="13" t="s">
        <v>496</v>
      </c>
      <c r="N105" s="13" t="s">
        <v>65</v>
      </c>
      <c r="O105" s="13" t="s">
        <v>497</v>
      </c>
      <c r="P105" s="4" t="s">
        <v>10</v>
      </c>
      <c r="Q105" s="18">
        <f t="shared" si="2"/>
        <v>40000000</v>
      </c>
    </row>
    <row r="106" spans="1:17" ht="12.75" x14ac:dyDescent="0.15">
      <c r="A106" s="29" t="s">
        <v>499</v>
      </c>
      <c r="B106" s="13">
        <v>1000</v>
      </c>
      <c r="C106" s="13" t="s">
        <v>11</v>
      </c>
      <c r="D106" s="4">
        <v>1</v>
      </c>
      <c r="E106" s="13"/>
      <c r="F106" s="13" t="s">
        <v>500</v>
      </c>
      <c r="G106" s="5">
        <v>46211</v>
      </c>
      <c r="H106" s="5">
        <v>46212</v>
      </c>
      <c r="I106" s="5">
        <v>48050</v>
      </c>
      <c r="J106" s="5"/>
      <c r="K106" s="13" t="s">
        <v>16</v>
      </c>
      <c r="L106" s="20">
        <v>170000</v>
      </c>
      <c r="M106" s="13"/>
      <c r="N106" s="13"/>
      <c r="O106" s="13"/>
      <c r="P106" s="4" t="s">
        <v>10</v>
      </c>
      <c r="Q106" s="18">
        <f t="shared" si="2"/>
        <v>170000000</v>
      </c>
    </row>
    <row r="107" spans="1:17" ht="12.75" x14ac:dyDescent="0.15">
      <c r="A107" s="29" t="s">
        <v>185</v>
      </c>
      <c r="B107" s="13">
        <v>500</v>
      </c>
      <c r="C107" s="13" t="s">
        <v>11</v>
      </c>
      <c r="D107" s="4">
        <v>9</v>
      </c>
      <c r="E107" s="13" t="s">
        <v>501</v>
      </c>
      <c r="F107" s="13" t="s">
        <v>504</v>
      </c>
      <c r="G107" s="5">
        <v>46217</v>
      </c>
      <c r="H107" s="5">
        <v>46218</v>
      </c>
      <c r="I107" s="5">
        <v>47693</v>
      </c>
      <c r="J107" s="13"/>
      <c r="K107" s="13" t="s">
        <v>16</v>
      </c>
      <c r="L107" s="20">
        <v>40000</v>
      </c>
      <c r="M107" s="13" t="s">
        <v>502</v>
      </c>
      <c r="N107" s="13" t="s">
        <v>65</v>
      </c>
      <c r="O107" s="13" t="s">
        <v>503</v>
      </c>
      <c r="P107" s="4" t="s">
        <v>10</v>
      </c>
      <c r="Q107" s="18">
        <f>B107*L107</f>
        <v>20000000</v>
      </c>
    </row>
    <row r="108" spans="1:17" ht="25.5" x14ac:dyDescent="0.15">
      <c r="A108" s="29" t="s">
        <v>505</v>
      </c>
      <c r="B108" s="13">
        <v>1000</v>
      </c>
      <c r="C108" s="13" t="s">
        <v>11</v>
      </c>
      <c r="D108" s="4">
        <v>1</v>
      </c>
      <c r="E108" s="13" t="s">
        <v>506</v>
      </c>
      <c r="F108" s="13" t="s">
        <v>509</v>
      </c>
      <c r="G108" s="5">
        <v>46218</v>
      </c>
      <c r="H108" s="5">
        <v>46219</v>
      </c>
      <c r="I108" s="5">
        <v>51303</v>
      </c>
      <c r="J108" s="13"/>
      <c r="K108" s="13" t="s">
        <v>16</v>
      </c>
      <c r="L108" s="20">
        <v>2750</v>
      </c>
      <c r="M108" s="13" t="s">
        <v>507</v>
      </c>
      <c r="N108" s="13" t="s">
        <v>65</v>
      </c>
      <c r="O108" s="13" t="s">
        <v>508</v>
      </c>
      <c r="P108" s="4" t="s">
        <v>10</v>
      </c>
      <c r="Q108" s="18">
        <f t="shared" si="2"/>
        <v>2750000</v>
      </c>
    </row>
    <row r="109" spans="1:17" ht="12.75" x14ac:dyDescent="0.15">
      <c r="A109" s="29" t="s">
        <v>510</v>
      </c>
      <c r="B109" s="13">
        <v>10000</v>
      </c>
      <c r="C109" s="13" t="s">
        <v>11</v>
      </c>
      <c r="D109" s="4">
        <v>1</v>
      </c>
      <c r="E109" s="13" t="s">
        <v>511</v>
      </c>
      <c r="F109" s="13" t="s">
        <v>514</v>
      </c>
      <c r="G109" s="5">
        <v>46219</v>
      </c>
      <c r="H109" s="5">
        <v>46220</v>
      </c>
      <c r="I109" s="5">
        <v>49125</v>
      </c>
      <c r="J109" s="13"/>
      <c r="K109" s="13" t="s">
        <v>16</v>
      </c>
      <c r="L109" s="20">
        <v>1800</v>
      </c>
      <c r="M109" s="13" t="s">
        <v>512</v>
      </c>
      <c r="N109" s="13" t="s">
        <v>65</v>
      </c>
      <c r="O109" s="13" t="s">
        <v>513</v>
      </c>
      <c r="P109" s="4" t="s">
        <v>10</v>
      </c>
      <c r="Q109" s="18">
        <f t="shared" si="2"/>
        <v>18000000</v>
      </c>
    </row>
    <row r="110" spans="1:17" ht="25.5" x14ac:dyDescent="0.15">
      <c r="A110" s="29" t="s">
        <v>515</v>
      </c>
      <c r="B110" s="13">
        <v>1000</v>
      </c>
      <c r="C110" s="13" t="s">
        <v>11</v>
      </c>
      <c r="D110" s="4">
        <v>1</v>
      </c>
      <c r="E110" s="13" t="s">
        <v>516</v>
      </c>
      <c r="F110" s="13" t="s">
        <v>519</v>
      </c>
      <c r="G110" s="5">
        <v>46220</v>
      </c>
      <c r="H110" s="5">
        <v>46223</v>
      </c>
      <c r="I110" s="5">
        <v>48059</v>
      </c>
      <c r="J110" s="13"/>
      <c r="K110" s="13" t="s">
        <v>16</v>
      </c>
      <c r="L110" s="20">
        <v>2000</v>
      </c>
      <c r="M110" s="13" t="s">
        <v>517</v>
      </c>
      <c r="N110" s="13" t="s">
        <v>65</v>
      </c>
      <c r="O110" s="13" t="s">
        <v>518</v>
      </c>
      <c r="P110" s="4" t="s">
        <v>10</v>
      </c>
      <c r="Q110" s="18">
        <f t="shared" si="2"/>
        <v>2000000</v>
      </c>
    </row>
    <row r="111" spans="1:17" ht="18" customHeight="1" x14ac:dyDescent="0.15">
      <c r="A111" s="29" t="s">
        <v>520</v>
      </c>
      <c r="B111" s="13">
        <v>1000</v>
      </c>
      <c r="C111" s="13" t="s">
        <v>11</v>
      </c>
      <c r="D111" s="4">
        <v>1</v>
      </c>
      <c r="E111" s="13" t="s">
        <v>521</v>
      </c>
      <c r="F111" s="13" t="s">
        <v>524</v>
      </c>
      <c r="G111" s="5">
        <v>46225</v>
      </c>
      <c r="H111" s="5">
        <v>46226</v>
      </c>
      <c r="I111" s="5">
        <v>48057</v>
      </c>
      <c r="J111" s="13"/>
      <c r="K111" s="13" t="s">
        <v>16</v>
      </c>
      <c r="L111" s="20">
        <v>12500</v>
      </c>
      <c r="M111" s="13" t="s">
        <v>522</v>
      </c>
      <c r="N111" s="13" t="s">
        <v>34</v>
      </c>
      <c r="O111" s="13" t="s">
        <v>523</v>
      </c>
      <c r="P111" s="4" t="s">
        <v>10</v>
      </c>
      <c r="Q111" s="18">
        <f t="shared" si="2"/>
        <v>12500000</v>
      </c>
    </row>
    <row r="112" spans="1:17" ht="18" customHeight="1" x14ac:dyDescent="0.15">
      <c r="A112" s="29" t="s">
        <v>525</v>
      </c>
      <c r="B112" s="13">
        <v>1000</v>
      </c>
      <c r="C112" s="13" t="s">
        <v>11</v>
      </c>
      <c r="D112" s="4">
        <v>2</v>
      </c>
      <c r="E112" s="13" t="s">
        <v>526</v>
      </c>
      <c r="F112" s="13" t="s">
        <v>529</v>
      </c>
      <c r="G112" s="5">
        <v>46226</v>
      </c>
      <c r="H112" s="5">
        <v>46227</v>
      </c>
      <c r="I112" s="5">
        <v>49916</v>
      </c>
      <c r="J112" s="13"/>
      <c r="K112" s="13" t="s">
        <v>16</v>
      </c>
      <c r="L112" s="20">
        <v>50741</v>
      </c>
      <c r="M112" s="13" t="s">
        <v>527</v>
      </c>
      <c r="N112" s="13" t="s">
        <v>34</v>
      </c>
      <c r="O112" s="13" t="s">
        <v>528</v>
      </c>
      <c r="P112" s="4" t="s">
        <v>10</v>
      </c>
      <c r="Q112" s="18">
        <f t="shared" si="2"/>
        <v>50741000</v>
      </c>
    </row>
    <row r="113" spans="1:17" ht="25.5" x14ac:dyDescent="0.15">
      <c r="A113" s="29" t="s">
        <v>530</v>
      </c>
      <c r="B113" s="13">
        <v>10</v>
      </c>
      <c r="C113" s="13" t="s">
        <v>11</v>
      </c>
      <c r="D113" s="4">
        <v>3</v>
      </c>
      <c r="E113" s="13" t="s">
        <v>531</v>
      </c>
      <c r="F113" s="13" t="s">
        <v>532</v>
      </c>
      <c r="G113" s="5">
        <v>46233</v>
      </c>
      <c r="H113" s="5">
        <v>46234</v>
      </c>
      <c r="I113" s="5">
        <v>48088</v>
      </c>
      <c r="J113" s="13"/>
      <c r="K113" s="13" t="s">
        <v>16</v>
      </c>
      <c r="L113" s="20">
        <v>780000</v>
      </c>
      <c r="M113" s="13" t="s">
        <v>533</v>
      </c>
      <c r="N113" s="13" t="s">
        <v>34</v>
      </c>
      <c r="O113" s="13" t="s">
        <v>534</v>
      </c>
      <c r="P113" s="4" t="s">
        <v>10</v>
      </c>
      <c r="Q113" s="18">
        <f t="shared" si="2"/>
        <v>7800000</v>
      </c>
    </row>
    <row r="114" spans="1:17" ht="12.75" x14ac:dyDescent="0.15">
      <c r="A114" s="29" t="s">
        <v>535</v>
      </c>
      <c r="B114" s="13">
        <f>B112</f>
        <v>1000</v>
      </c>
      <c r="C114" s="13" t="s">
        <v>11</v>
      </c>
      <c r="D114" s="4">
        <v>1</v>
      </c>
      <c r="E114" s="13" t="s">
        <v>536</v>
      </c>
      <c r="F114" s="13" t="s">
        <v>537</v>
      </c>
      <c r="G114" s="5">
        <f>G113</f>
        <v>46233</v>
      </c>
      <c r="H114" s="5">
        <f>H113</f>
        <v>46234</v>
      </c>
      <c r="I114" s="5">
        <v>49531</v>
      </c>
      <c r="J114" s="13"/>
      <c r="K114" s="13" t="s">
        <v>16</v>
      </c>
      <c r="L114" s="20">
        <v>50000</v>
      </c>
      <c r="M114" s="13" t="s">
        <v>538</v>
      </c>
      <c r="N114" s="13" t="s">
        <v>34</v>
      </c>
      <c r="O114" s="13" t="s">
        <v>539</v>
      </c>
      <c r="P114" s="4" t="s">
        <v>10</v>
      </c>
      <c r="Q114" s="18">
        <f t="shared" si="2"/>
        <v>50000000</v>
      </c>
    </row>
    <row r="115" spans="1:17" ht="25.5" x14ac:dyDescent="0.15">
      <c r="A115" s="29" t="s">
        <v>540</v>
      </c>
      <c r="B115" s="13">
        <f>B114</f>
        <v>1000</v>
      </c>
      <c r="C115" s="13" t="s">
        <v>11</v>
      </c>
      <c r="D115" s="4">
        <v>1</v>
      </c>
      <c r="E115" s="13" t="s">
        <v>541</v>
      </c>
      <c r="F115" s="13" t="s">
        <v>542</v>
      </c>
      <c r="G115" s="5">
        <v>46239</v>
      </c>
      <c r="H115" s="5">
        <v>46240</v>
      </c>
      <c r="I115" s="5">
        <v>48079</v>
      </c>
      <c r="J115" s="13"/>
      <c r="K115" s="13" t="s">
        <v>16</v>
      </c>
      <c r="L115" s="40">
        <v>2000</v>
      </c>
      <c r="M115" s="13" t="s">
        <v>543</v>
      </c>
      <c r="N115" s="13" t="s">
        <v>65</v>
      </c>
      <c r="O115" s="13" t="s">
        <v>544</v>
      </c>
      <c r="P115" s="4" t="s">
        <v>10</v>
      </c>
      <c r="Q115" s="18">
        <f t="shared" si="2"/>
        <v>2000000</v>
      </c>
    </row>
    <row r="116" spans="1:17" ht="12.75" x14ac:dyDescent="0.15">
      <c r="A116" s="29" t="s">
        <v>545</v>
      </c>
      <c r="B116" s="13">
        <f>B115</f>
        <v>1000</v>
      </c>
      <c r="C116" s="13" t="s">
        <v>11</v>
      </c>
      <c r="D116" s="4">
        <v>1</v>
      </c>
      <c r="E116" s="13" t="s">
        <v>546</v>
      </c>
      <c r="F116" s="13" t="s">
        <v>547</v>
      </c>
      <c r="G116" s="5">
        <v>46245</v>
      </c>
      <c r="H116" s="5">
        <v>46246</v>
      </c>
      <c r="I116" s="5">
        <v>48817</v>
      </c>
      <c r="J116" s="13"/>
      <c r="K116" s="13" t="s">
        <v>16</v>
      </c>
      <c r="L116" s="20">
        <v>67500</v>
      </c>
      <c r="M116" s="13" t="s">
        <v>548</v>
      </c>
      <c r="N116" s="13" t="s">
        <v>65</v>
      </c>
      <c r="O116" s="13" t="s">
        <v>549</v>
      </c>
      <c r="P116" s="4" t="s">
        <v>10</v>
      </c>
      <c r="Q116" s="18">
        <f t="shared" si="2"/>
        <v>67500000</v>
      </c>
    </row>
    <row r="117" spans="1:17" ht="12.75" x14ac:dyDescent="0.15">
      <c r="A117" s="29" t="s">
        <v>185</v>
      </c>
      <c r="B117" s="13">
        <f>B116</f>
        <v>1000</v>
      </c>
      <c r="C117" s="13" t="s">
        <v>11</v>
      </c>
      <c r="D117" s="4">
        <v>10</v>
      </c>
      <c r="E117" s="13" t="s">
        <v>550</v>
      </c>
      <c r="F117" s="13" t="s">
        <v>551</v>
      </c>
      <c r="G117" s="5">
        <v>46248</v>
      </c>
      <c r="H117" s="5">
        <v>46251</v>
      </c>
      <c r="I117" s="5">
        <v>47177</v>
      </c>
      <c r="J117" s="13"/>
      <c r="K117" s="13" t="s">
        <v>16</v>
      </c>
      <c r="L117" s="40">
        <v>12000</v>
      </c>
      <c r="M117" s="13" t="s">
        <v>552</v>
      </c>
      <c r="N117" s="13" t="s">
        <v>34</v>
      </c>
      <c r="O117" s="13" t="s">
        <v>553</v>
      </c>
      <c r="P117" s="4" t="s">
        <v>10</v>
      </c>
      <c r="Q117" s="18">
        <f t="shared" si="2"/>
        <v>12000000</v>
      </c>
    </row>
    <row r="118" spans="1:17" ht="12.75" x14ac:dyDescent="0.15">
      <c r="A118" s="29" t="s">
        <v>55</v>
      </c>
      <c r="B118" s="13">
        <f>B117</f>
        <v>1000</v>
      </c>
      <c r="C118" s="13" t="s">
        <v>11</v>
      </c>
      <c r="D118" s="4">
        <v>37</v>
      </c>
      <c r="E118" s="13" t="s">
        <v>555</v>
      </c>
      <c r="F118" s="13" t="s">
        <v>556</v>
      </c>
      <c r="G118" s="5">
        <v>46252</v>
      </c>
      <c r="H118" s="5">
        <v>46253</v>
      </c>
      <c r="I118" s="5">
        <v>47361</v>
      </c>
      <c r="J118" s="13"/>
      <c r="K118" s="13" t="s">
        <v>16</v>
      </c>
      <c r="L118" s="40">
        <v>50000</v>
      </c>
      <c r="M118" s="13" t="s">
        <v>557</v>
      </c>
      <c r="N118" s="13" t="str">
        <f>N116</f>
        <v>DBVUDR</v>
      </c>
      <c r="O118" s="13" t="s">
        <v>558</v>
      </c>
      <c r="P118" s="4" t="s">
        <v>10</v>
      </c>
      <c r="Q118" s="18">
        <f t="shared" si="2"/>
        <v>50000000</v>
      </c>
    </row>
    <row r="119" spans="1:17" ht="12.75" x14ac:dyDescent="0.15">
      <c r="J119" s="38"/>
      <c r="L119" s="39"/>
    </row>
    <row r="120" spans="1:17" ht="12.75" x14ac:dyDescent="0.15">
      <c r="J120" s="38"/>
      <c r="L120" s="39"/>
    </row>
    <row r="121" spans="1:17" ht="12.75" x14ac:dyDescent="0.15">
      <c r="J121" s="38"/>
      <c r="L121" s="39"/>
    </row>
    <row r="122" spans="1:17" ht="12.75" x14ac:dyDescent="0.15">
      <c r="J122" s="38"/>
      <c r="L122" s="39"/>
    </row>
    <row r="123" spans="1:17" ht="12.75" x14ac:dyDescent="0.15">
      <c r="J123" s="38"/>
      <c r="L123" s="39"/>
    </row>
    <row r="124" spans="1:17" ht="12.75" x14ac:dyDescent="0.15">
      <c r="J124" s="38"/>
      <c r="L124" s="39"/>
    </row>
    <row r="125" spans="1:17" ht="12.75" x14ac:dyDescent="0.15">
      <c r="J125" s="38"/>
      <c r="L125" s="39"/>
    </row>
    <row r="126" spans="1:17" ht="12.75" x14ac:dyDescent="0.15">
      <c r="J126" s="38"/>
      <c r="L126" s="39"/>
    </row>
    <row r="127" spans="1:17" ht="12.75" x14ac:dyDescent="0.15">
      <c r="J127" s="38"/>
      <c r="L127" s="39"/>
    </row>
    <row r="128" spans="1:17" ht="12.75" x14ac:dyDescent="0.15">
      <c r="J128" s="38"/>
      <c r="L128" s="39"/>
    </row>
    <row r="129" spans="10:12" ht="12.75" x14ac:dyDescent="0.15">
      <c r="J129" s="38"/>
      <c r="L129" s="39"/>
    </row>
    <row r="130" spans="10:12" ht="12.75" x14ac:dyDescent="0.15">
      <c r="J130" s="38"/>
      <c r="L130" s="39"/>
    </row>
    <row r="131" spans="10:12" ht="12.75" x14ac:dyDescent="0.15">
      <c r="J131" s="38"/>
      <c r="L131" s="39"/>
    </row>
    <row r="132" spans="10:12" ht="12.75" x14ac:dyDescent="0.15">
      <c r="J132" s="38"/>
      <c r="L132" s="39"/>
    </row>
    <row r="133" spans="10:12" ht="12.75" x14ac:dyDescent="0.15">
      <c r="J133" s="38"/>
      <c r="L133" s="39"/>
    </row>
    <row r="134" spans="10:12" ht="12.75" x14ac:dyDescent="0.15">
      <c r="J134" s="38"/>
      <c r="L134" s="39"/>
    </row>
    <row r="135" spans="10:12" ht="12.75" x14ac:dyDescent="0.15">
      <c r="J135" s="38"/>
      <c r="L135" s="39"/>
    </row>
    <row r="136" spans="10:12" ht="12.75" x14ac:dyDescent="0.15">
      <c r="J136" s="38"/>
      <c r="L136" s="39"/>
    </row>
    <row r="137" spans="10:12" ht="12.75" x14ac:dyDescent="0.15">
      <c r="J137" s="38"/>
      <c r="L137" s="39"/>
    </row>
    <row r="138" spans="10:12" ht="12.75" x14ac:dyDescent="0.15">
      <c r="J138" s="38"/>
      <c r="L138" s="39"/>
    </row>
    <row r="139" spans="10:12" ht="12.75" x14ac:dyDescent="0.15">
      <c r="J139" s="38"/>
      <c r="L139" s="39"/>
    </row>
    <row r="140" spans="10:12" ht="12.75" x14ac:dyDescent="0.15">
      <c r="J140" s="38"/>
      <c r="L140" s="39"/>
    </row>
    <row r="141" spans="10:12" ht="12.75" x14ac:dyDescent="0.15">
      <c r="J141" s="38"/>
      <c r="L141" s="39"/>
    </row>
    <row r="142" spans="10:12" ht="12.75" x14ac:dyDescent="0.15">
      <c r="J142" s="38"/>
      <c r="L142" s="39"/>
    </row>
    <row r="143" spans="10:12" ht="12.75" x14ac:dyDescent="0.15">
      <c r="J143" s="38"/>
      <c r="L143" s="39"/>
    </row>
    <row r="144" spans="10:12" ht="12.75" x14ac:dyDescent="0.15">
      <c r="J144" s="38"/>
      <c r="L144" s="39"/>
    </row>
    <row r="145" spans="10:12" ht="12.75" x14ac:dyDescent="0.15">
      <c r="J145" s="38"/>
      <c r="L145" s="39"/>
    </row>
    <row r="146" spans="10:12" ht="12.75" x14ac:dyDescent="0.15">
      <c r="J146" s="38"/>
      <c r="L146" s="39"/>
    </row>
    <row r="147" spans="10:12" ht="12.75" x14ac:dyDescent="0.15">
      <c r="J147" s="38"/>
      <c r="L147" s="39"/>
    </row>
    <row r="148" spans="10:12" ht="12.75" x14ac:dyDescent="0.15">
      <c r="J148" s="38"/>
      <c r="L148" s="39"/>
    </row>
    <row r="149" spans="10:12" ht="12.75" x14ac:dyDescent="0.15">
      <c r="J149" s="38"/>
      <c r="L149" s="39"/>
    </row>
    <row r="150" spans="10:12" ht="12.75" x14ac:dyDescent="0.15">
      <c r="J150" s="38"/>
      <c r="L150" s="39"/>
    </row>
    <row r="151" spans="10:12" ht="12.75" x14ac:dyDescent="0.15">
      <c r="J151" s="38"/>
      <c r="L151" s="39"/>
    </row>
    <row r="152" spans="10:12" ht="12.75" x14ac:dyDescent="0.15">
      <c r="J152" s="38"/>
      <c r="L152" s="39"/>
    </row>
    <row r="153" spans="10:12" ht="12.75" x14ac:dyDescent="0.15">
      <c r="J153" s="38"/>
      <c r="L153" s="39"/>
    </row>
    <row r="154" spans="10:12" ht="12.75" x14ac:dyDescent="0.15">
      <c r="J154" s="38"/>
      <c r="L154" s="39"/>
    </row>
    <row r="155" spans="10:12" ht="12.75" x14ac:dyDescent="0.15">
      <c r="J155" s="38"/>
      <c r="L155" s="39"/>
    </row>
    <row r="156" spans="10:12" ht="12.75" x14ac:dyDescent="0.15">
      <c r="J156" s="38"/>
      <c r="L156" s="39"/>
    </row>
    <row r="157" spans="10:12" ht="12.75" x14ac:dyDescent="0.15">
      <c r="J157" s="38"/>
      <c r="L157" s="39"/>
    </row>
    <row r="158" spans="10:12" ht="12.75" x14ac:dyDescent="0.15">
      <c r="J158" s="38"/>
      <c r="L158" s="39"/>
    </row>
    <row r="159" spans="10:12" ht="12.75" x14ac:dyDescent="0.15">
      <c r="J159" s="38"/>
      <c r="L159" s="39"/>
    </row>
    <row r="160" spans="10:12" ht="12.75" x14ac:dyDescent="0.15">
      <c r="J160" s="38"/>
      <c r="L160" s="39"/>
    </row>
    <row r="161" spans="10:12" ht="12.75" x14ac:dyDescent="0.15">
      <c r="J161" s="38"/>
      <c r="L161" s="39"/>
    </row>
    <row r="162" spans="10:12" ht="12.75" x14ac:dyDescent="0.15">
      <c r="J162" s="38"/>
      <c r="L162" s="39"/>
    </row>
    <row r="163" spans="10:12" ht="12.75" x14ac:dyDescent="0.15">
      <c r="J163" s="38"/>
      <c r="L163" s="39"/>
    </row>
    <row r="164" spans="10:12" ht="12.75" x14ac:dyDescent="0.15">
      <c r="J164" s="38"/>
      <c r="L164" s="39"/>
    </row>
    <row r="165" spans="10:12" ht="12.75" x14ac:dyDescent="0.15">
      <c r="J165" s="38"/>
      <c r="L165" s="39"/>
    </row>
    <row r="166" spans="10:12" ht="12.75" x14ac:dyDescent="0.15">
      <c r="J166" s="38"/>
      <c r="L166" s="39"/>
    </row>
    <row r="167" spans="10:12" ht="12.75" x14ac:dyDescent="0.15">
      <c r="J167" s="38"/>
      <c r="L167" s="39"/>
    </row>
    <row r="168" spans="10:12" ht="12.75" x14ac:dyDescent="0.15">
      <c r="J168" s="38"/>
      <c r="L168" s="39"/>
    </row>
    <row r="169" spans="10:12" ht="12.75" x14ac:dyDescent="0.15">
      <c r="J169" s="38"/>
      <c r="L169" s="39"/>
    </row>
    <row r="170" spans="10:12" ht="12.75" x14ac:dyDescent="0.15">
      <c r="J170" s="38"/>
      <c r="L170" s="39"/>
    </row>
    <row r="171" spans="10:12" ht="12.75" x14ac:dyDescent="0.15">
      <c r="J171" s="38"/>
      <c r="L171" s="39"/>
    </row>
    <row r="172" spans="10:12" ht="12.75" x14ac:dyDescent="0.15">
      <c r="J172" s="38"/>
      <c r="L172" s="39"/>
    </row>
    <row r="173" spans="10:12" ht="12.75" x14ac:dyDescent="0.15">
      <c r="J173" s="38"/>
      <c r="L173" s="39"/>
    </row>
    <row r="174" spans="10:12" ht="12.75" x14ac:dyDescent="0.15">
      <c r="J174" s="38"/>
      <c r="L174" s="39"/>
    </row>
    <row r="175" spans="10:12" ht="12.75" x14ac:dyDescent="0.15">
      <c r="J175" s="38"/>
      <c r="L175" s="39"/>
    </row>
    <row r="176" spans="10:12" ht="12.75" x14ac:dyDescent="0.15">
      <c r="J176" s="38"/>
      <c r="L176" s="39"/>
    </row>
    <row r="177" spans="10:12" ht="12.75" x14ac:dyDescent="0.15">
      <c r="J177" s="38"/>
      <c r="L177" s="39"/>
    </row>
    <row r="178" spans="10:12" ht="12.75" x14ac:dyDescent="0.15">
      <c r="J178" s="38"/>
      <c r="L178" s="39"/>
    </row>
    <row r="179" spans="10:12" ht="12.75" x14ac:dyDescent="0.15">
      <c r="J179" s="38"/>
      <c r="L179" s="39"/>
    </row>
    <row r="180" spans="10:12" ht="12.75" x14ac:dyDescent="0.15">
      <c r="J180" s="38"/>
      <c r="L180" s="39"/>
    </row>
    <row r="181" spans="10:12" ht="12.75" x14ac:dyDescent="0.15">
      <c r="J181" s="38"/>
      <c r="L181" s="39"/>
    </row>
    <row r="182" spans="10:12" ht="12.75" x14ac:dyDescent="0.15">
      <c r="J182" s="38"/>
      <c r="L182" s="39"/>
    </row>
    <row r="183" spans="10:12" ht="12.75" x14ac:dyDescent="0.15">
      <c r="J183" s="38"/>
      <c r="L183" s="39"/>
    </row>
    <row r="184" spans="10:12" ht="12.75" x14ac:dyDescent="0.15">
      <c r="J184" s="38"/>
      <c r="L184" s="39"/>
    </row>
    <row r="185" spans="10:12" ht="12.75" x14ac:dyDescent="0.15">
      <c r="J185" s="38"/>
      <c r="L185" s="39"/>
    </row>
    <row r="186" spans="10:12" ht="12.75" x14ac:dyDescent="0.15">
      <c r="J186" s="38"/>
      <c r="L186" s="39"/>
    </row>
    <row r="187" spans="10:12" ht="12.75" x14ac:dyDescent="0.15">
      <c r="J187" s="38"/>
      <c r="L187" s="39"/>
    </row>
    <row r="188" spans="10:12" ht="12.75" x14ac:dyDescent="0.15">
      <c r="J188" s="38"/>
      <c r="L188" s="39"/>
    </row>
    <row r="189" spans="10:12" ht="12.75" x14ac:dyDescent="0.15">
      <c r="J189" s="38"/>
      <c r="L189" s="39"/>
    </row>
    <row r="190" spans="10:12" ht="12.75" x14ac:dyDescent="0.15">
      <c r="J190" s="38"/>
      <c r="L190" s="39"/>
    </row>
    <row r="191" spans="10:12" ht="12.75" x14ac:dyDescent="0.15">
      <c r="J191" s="38"/>
      <c r="L191" s="39"/>
    </row>
    <row r="192" spans="10:12" ht="12.75" x14ac:dyDescent="0.15">
      <c r="J192" s="38"/>
      <c r="L192" s="39"/>
    </row>
    <row r="193" spans="10:12" ht="12.75" x14ac:dyDescent="0.15">
      <c r="J193" s="38"/>
      <c r="L193" s="39"/>
    </row>
    <row r="194" spans="10:12" ht="12.75" x14ac:dyDescent="0.15">
      <c r="J194" s="38"/>
      <c r="L194" s="39"/>
    </row>
    <row r="195" spans="10:12" ht="12.75" x14ac:dyDescent="0.15">
      <c r="J195" s="38"/>
      <c r="L195" s="39"/>
    </row>
    <row r="196" spans="10:12" ht="12.75" x14ac:dyDescent="0.15">
      <c r="J196" s="38"/>
      <c r="L196" s="39"/>
    </row>
    <row r="197" spans="10:12" ht="12.75" x14ac:dyDescent="0.15">
      <c r="J197" s="38"/>
      <c r="L197" s="39"/>
    </row>
    <row r="198" spans="10:12" ht="12.75" x14ac:dyDescent="0.15">
      <c r="J198" s="38"/>
      <c r="L198" s="39"/>
    </row>
    <row r="199" spans="10:12" ht="12.75" x14ac:dyDescent="0.15">
      <c r="J199" s="38"/>
      <c r="L199" s="39"/>
    </row>
    <row r="200" spans="10:12" ht="12.75" x14ac:dyDescent="0.15">
      <c r="J200" s="38"/>
      <c r="L200" s="39"/>
    </row>
    <row r="201" spans="10:12" ht="12.75" x14ac:dyDescent="0.15">
      <c r="J201" s="38"/>
      <c r="L201" s="39"/>
    </row>
    <row r="202" spans="10:12" ht="12.75" x14ac:dyDescent="0.15">
      <c r="J202" s="38"/>
      <c r="L202" s="39"/>
    </row>
    <row r="203" spans="10:12" ht="12.75" x14ac:dyDescent="0.15">
      <c r="J203" s="38"/>
      <c r="L203" s="39"/>
    </row>
    <row r="204" spans="10:12" ht="12.75" x14ac:dyDescent="0.15">
      <c r="J204" s="38"/>
      <c r="L204" s="39"/>
    </row>
    <row r="205" spans="10:12" ht="12.75" x14ac:dyDescent="0.15">
      <c r="J205" s="38"/>
      <c r="L205" s="39"/>
    </row>
    <row r="206" spans="10:12" ht="12.75" x14ac:dyDescent="0.15">
      <c r="J206" s="38"/>
      <c r="L206" s="39"/>
    </row>
    <row r="207" spans="10:12" ht="12.75" x14ac:dyDescent="0.15">
      <c r="J207" s="38"/>
      <c r="L207" s="39"/>
    </row>
    <row r="208" spans="10:12" ht="12.75" x14ac:dyDescent="0.15">
      <c r="J208" s="38"/>
      <c r="L208" s="39"/>
    </row>
    <row r="209" spans="10:12" ht="12.75" x14ac:dyDescent="0.15">
      <c r="J209" s="38"/>
      <c r="L209" s="39"/>
    </row>
    <row r="210" spans="10:12" ht="12.75" x14ac:dyDescent="0.15">
      <c r="J210" s="38"/>
      <c r="L210" s="39"/>
    </row>
    <row r="211" spans="10:12" ht="12.75" x14ac:dyDescent="0.15">
      <c r="J211" s="38"/>
      <c r="L211" s="39"/>
    </row>
    <row r="212" spans="10:12" ht="12.75" x14ac:dyDescent="0.15">
      <c r="J212" s="38"/>
      <c r="L212" s="39"/>
    </row>
    <row r="213" spans="10:12" ht="12.75" x14ac:dyDescent="0.15">
      <c r="J213" s="38"/>
      <c r="L213" s="39"/>
    </row>
    <row r="214" spans="10:12" ht="12.75" x14ac:dyDescent="0.15">
      <c r="J214" s="38"/>
      <c r="L214" s="39"/>
    </row>
    <row r="215" spans="10:12" ht="12.75" x14ac:dyDescent="0.15">
      <c r="J215" s="38"/>
      <c r="L215" s="39"/>
    </row>
    <row r="216" spans="10:12" ht="12.75" x14ac:dyDescent="0.15">
      <c r="J216" s="38"/>
      <c r="L216" s="39"/>
    </row>
    <row r="217" spans="10:12" ht="12.75" x14ac:dyDescent="0.15">
      <c r="J217" s="38"/>
      <c r="L217" s="39"/>
    </row>
    <row r="218" spans="10:12" ht="12.75" x14ac:dyDescent="0.15">
      <c r="J218" s="38"/>
      <c r="L218" s="39"/>
    </row>
    <row r="219" spans="10:12" ht="12.75" x14ac:dyDescent="0.15">
      <c r="J219" s="38"/>
      <c r="L219" s="39"/>
    </row>
    <row r="220" spans="10:12" ht="12.75" x14ac:dyDescent="0.15">
      <c r="J220" s="38"/>
      <c r="L220" s="39"/>
    </row>
    <row r="221" spans="10:12" ht="12.75" x14ac:dyDescent="0.15">
      <c r="J221" s="38"/>
      <c r="L221" s="39"/>
    </row>
    <row r="222" spans="10:12" ht="12.75" x14ac:dyDescent="0.15">
      <c r="J222" s="38"/>
      <c r="L222" s="39"/>
    </row>
    <row r="223" spans="10:12" ht="12.75" x14ac:dyDescent="0.15">
      <c r="J223" s="38"/>
      <c r="L223" s="39"/>
    </row>
    <row r="224" spans="10:12" ht="12.75" x14ac:dyDescent="0.15">
      <c r="J224" s="38"/>
      <c r="L224" s="39"/>
    </row>
    <row r="225" spans="10:12" ht="12.75" x14ac:dyDescent="0.15">
      <c r="J225" s="38"/>
      <c r="L225" s="39"/>
    </row>
    <row r="226" spans="10:12" ht="12.75" x14ac:dyDescent="0.15">
      <c r="J226" s="38"/>
      <c r="L226" s="39"/>
    </row>
    <row r="227" spans="10:12" ht="12.75" x14ac:dyDescent="0.15">
      <c r="J227" s="38"/>
      <c r="L227" s="39"/>
    </row>
    <row r="228" spans="10:12" ht="12.75" x14ac:dyDescent="0.15">
      <c r="J228" s="38"/>
      <c r="L228" s="39"/>
    </row>
    <row r="229" spans="10:12" ht="12.75" x14ac:dyDescent="0.15">
      <c r="J229" s="38"/>
      <c r="L229" s="39"/>
    </row>
    <row r="230" spans="10:12" ht="12.75" x14ac:dyDescent="0.15">
      <c r="J230" s="38"/>
      <c r="L230" s="39"/>
    </row>
    <row r="231" spans="10:12" ht="12.75" x14ac:dyDescent="0.15">
      <c r="J231" s="38"/>
      <c r="L231" s="39"/>
    </row>
    <row r="232" spans="10:12" ht="12.75" x14ac:dyDescent="0.15">
      <c r="J232" s="38"/>
      <c r="L232" s="39"/>
    </row>
    <row r="233" spans="10:12" ht="12.75" x14ac:dyDescent="0.15">
      <c r="J233" s="38"/>
      <c r="L233" s="39"/>
    </row>
    <row r="234" spans="10:12" ht="12.75" x14ac:dyDescent="0.15">
      <c r="J234" s="38"/>
      <c r="L234" s="39"/>
    </row>
    <row r="235" spans="10:12" ht="12.75" x14ac:dyDescent="0.15">
      <c r="J235" s="38"/>
      <c r="L235" s="39"/>
    </row>
    <row r="236" spans="10:12" ht="12.75" x14ac:dyDescent="0.15">
      <c r="J236" s="38"/>
      <c r="L236" s="39"/>
    </row>
    <row r="237" spans="10:12" ht="12.75" x14ac:dyDescent="0.15">
      <c r="J237" s="38"/>
      <c r="L237" s="39"/>
    </row>
    <row r="238" spans="10:12" ht="12.75" x14ac:dyDescent="0.15">
      <c r="J238" s="38"/>
      <c r="L238" s="39"/>
    </row>
    <row r="239" spans="10:12" ht="12.75" x14ac:dyDescent="0.15">
      <c r="J239" s="38"/>
      <c r="L239" s="39"/>
    </row>
    <row r="240" spans="10:12" ht="12.75" x14ac:dyDescent="0.15">
      <c r="J240" s="38"/>
      <c r="L240" s="39"/>
    </row>
    <row r="241" spans="10:12" ht="12.75" x14ac:dyDescent="0.15">
      <c r="J241" s="38"/>
      <c r="L241" s="39"/>
    </row>
    <row r="242" spans="10:12" ht="12.75" x14ac:dyDescent="0.15">
      <c r="J242" s="38"/>
      <c r="L242" s="39"/>
    </row>
    <row r="243" spans="10:12" ht="12.75" x14ac:dyDescent="0.15">
      <c r="J243" s="38"/>
      <c r="L243" s="39"/>
    </row>
    <row r="244" spans="10:12" ht="12.75" x14ac:dyDescent="0.15">
      <c r="J244" s="38"/>
      <c r="L244" s="39"/>
    </row>
    <row r="245" spans="10:12" ht="12.75" x14ac:dyDescent="0.15">
      <c r="J245" s="38"/>
      <c r="L245" s="39"/>
    </row>
    <row r="246" spans="10:12" ht="12.75" x14ac:dyDescent="0.15">
      <c r="J246" s="38"/>
      <c r="L246" s="39"/>
    </row>
    <row r="247" spans="10:12" ht="12.75" x14ac:dyDescent="0.15">
      <c r="J247" s="38"/>
      <c r="L247" s="39"/>
    </row>
    <row r="248" spans="10:12" ht="12.75" x14ac:dyDescent="0.15">
      <c r="J248" s="38"/>
      <c r="L248" s="39"/>
    </row>
    <row r="249" spans="10:12" ht="12.75" x14ac:dyDescent="0.15">
      <c r="J249" s="38"/>
      <c r="L249" s="39"/>
    </row>
    <row r="250" spans="10:12" ht="12.75" x14ac:dyDescent="0.15">
      <c r="J250" s="38"/>
      <c r="L250" s="39"/>
    </row>
    <row r="251" spans="10:12" ht="12.75" x14ac:dyDescent="0.15">
      <c r="J251" s="38"/>
      <c r="L251" s="39"/>
    </row>
    <row r="252" spans="10:12" ht="12.75" x14ac:dyDescent="0.15">
      <c r="J252" s="38"/>
      <c r="L252" s="39"/>
    </row>
    <row r="253" spans="10:12" ht="12.75" x14ac:dyDescent="0.15">
      <c r="J253" s="38"/>
      <c r="L253" s="39"/>
    </row>
    <row r="254" spans="10:12" ht="12.75" x14ac:dyDescent="0.15">
      <c r="J254" s="38"/>
      <c r="L254" s="39"/>
    </row>
    <row r="255" spans="10:12" ht="12.75" x14ac:dyDescent="0.15">
      <c r="J255" s="38"/>
      <c r="L255" s="39"/>
    </row>
    <row r="256" spans="10:12" ht="12.75" x14ac:dyDescent="0.15">
      <c r="J256" s="38"/>
      <c r="L256" s="39"/>
    </row>
    <row r="257" spans="10:12" ht="12.75" x14ac:dyDescent="0.15">
      <c r="J257" s="38"/>
      <c r="L257" s="39"/>
    </row>
    <row r="258" spans="10:12" ht="12.75" x14ac:dyDescent="0.15">
      <c r="J258" s="38"/>
      <c r="L258" s="39"/>
    </row>
    <row r="259" spans="10:12" ht="12.75" x14ac:dyDescent="0.15">
      <c r="J259" s="38"/>
      <c r="L259" s="39"/>
    </row>
    <row r="260" spans="10:12" ht="12.75" x14ac:dyDescent="0.15">
      <c r="J260" s="38"/>
      <c r="L260" s="39"/>
    </row>
    <row r="261" spans="10:12" ht="12.75" x14ac:dyDescent="0.15">
      <c r="J261" s="38"/>
      <c r="L261" s="39"/>
    </row>
    <row r="262" spans="10:12" ht="12.75" x14ac:dyDescent="0.15">
      <c r="J262" s="38"/>
      <c r="L262" s="39"/>
    </row>
    <row r="263" spans="10:12" ht="12.75" x14ac:dyDescent="0.15">
      <c r="J263" s="38"/>
      <c r="L263" s="39"/>
    </row>
    <row r="264" spans="10:12" ht="12.75" x14ac:dyDescent="0.15">
      <c r="J264" s="38"/>
      <c r="L264" s="39"/>
    </row>
    <row r="265" spans="10:12" ht="12.75" x14ac:dyDescent="0.15">
      <c r="J265" s="38"/>
      <c r="L265" s="39"/>
    </row>
    <row r="266" spans="10:12" ht="12.75" x14ac:dyDescent="0.15">
      <c r="J266" s="38"/>
      <c r="L266" s="39"/>
    </row>
    <row r="267" spans="10:12" ht="12.75" x14ac:dyDescent="0.15">
      <c r="J267" s="38"/>
      <c r="L267" s="39"/>
    </row>
    <row r="268" spans="10:12" ht="12.75" x14ac:dyDescent="0.15">
      <c r="J268" s="38"/>
      <c r="L268" s="39"/>
    </row>
    <row r="269" spans="10:12" ht="12.75" x14ac:dyDescent="0.15">
      <c r="J269" s="38"/>
      <c r="L269" s="39"/>
    </row>
    <row r="270" spans="10:12" ht="12.75" x14ac:dyDescent="0.15">
      <c r="J270" s="38"/>
      <c r="L270" s="39"/>
    </row>
    <row r="271" spans="10:12" ht="12.75" x14ac:dyDescent="0.15">
      <c r="J271" s="38"/>
      <c r="L271" s="39"/>
    </row>
    <row r="272" spans="10:12" ht="12.75" x14ac:dyDescent="0.15">
      <c r="J272" s="38"/>
      <c r="L272" s="39"/>
    </row>
    <row r="273" spans="10:12" ht="12.75" x14ac:dyDescent="0.15">
      <c r="J273" s="38"/>
      <c r="L273" s="39"/>
    </row>
    <row r="274" spans="10:12" ht="12.75" x14ac:dyDescent="0.15">
      <c r="J274" s="38"/>
      <c r="L274" s="39"/>
    </row>
    <row r="275" spans="10:12" ht="12.75" x14ac:dyDescent="0.15">
      <c r="J275" s="38"/>
      <c r="L275" s="39"/>
    </row>
    <row r="276" spans="10:12" ht="12.75" x14ac:dyDescent="0.15">
      <c r="J276" s="38"/>
      <c r="L276" s="39"/>
    </row>
    <row r="277" spans="10:12" ht="12.75" x14ac:dyDescent="0.15">
      <c r="J277" s="38"/>
      <c r="L277" s="39"/>
    </row>
    <row r="278" spans="10:12" ht="12.75" x14ac:dyDescent="0.15">
      <c r="J278" s="38"/>
      <c r="L278" s="39"/>
    </row>
    <row r="279" spans="10:12" ht="12.75" x14ac:dyDescent="0.15">
      <c r="J279" s="38"/>
      <c r="L279" s="39"/>
    </row>
    <row r="280" spans="10:12" ht="12.75" x14ac:dyDescent="0.15">
      <c r="J280" s="38"/>
      <c r="L280" s="39"/>
    </row>
    <row r="281" spans="10:12" ht="12.75" x14ac:dyDescent="0.15">
      <c r="J281" s="38"/>
      <c r="L281" s="39"/>
    </row>
    <row r="282" spans="10:12" ht="12.75" x14ac:dyDescent="0.15">
      <c r="J282" s="38"/>
      <c r="L282" s="39"/>
    </row>
    <row r="283" spans="10:12" ht="12.75" x14ac:dyDescent="0.15">
      <c r="J283" s="38"/>
      <c r="L283" s="39"/>
    </row>
    <row r="284" spans="10:12" ht="12.75" x14ac:dyDescent="0.15">
      <c r="J284" s="38"/>
      <c r="L284" s="39"/>
    </row>
    <row r="285" spans="10:12" ht="12.75" x14ac:dyDescent="0.15">
      <c r="J285" s="38"/>
      <c r="L285" s="39"/>
    </row>
    <row r="286" spans="10:12" ht="12.75" x14ac:dyDescent="0.15">
      <c r="J286" s="38"/>
      <c r="L286" s="39"/>
    </row>
    <row r="287" spans="10:12" ht="12.75" x14ac:dyDescent="0.15">
      <c r="J287" s="38"/>
      <c r="L287" s="39"/>
    </row>
    <row r="288" spans="10:12" ht="12.75" x14ac:dyDescent="0.15">
      <c r="J288" s="38"/>
      <c r="L288" s="39"/>
    </row>
    <row r="289" spans="10:12" ht="12.75" x14ac:dyDescent="0.15">
      <c r="J289" s="38"/>
      <c r="L289" s="39"/>
    </row>
    <row r="290" spans="10:12" ht="12.75" x14ac:dyDescent="0.15">
      <c r="J290" s="38"/>
      <c r="L290" s="39"/>
    </row>
    <row r="291" spans="10:12" ht="12.75" x14ac:dyDescent="0.15">
      <c r="J291" s="38"/>
      <c r="L291" s="39"/>
    </row>
    <row r="292" spans="10:12" ht="12.75" x14ac:dyDescent="0.15">
      <c r="J292" s="38"/>
      <c r="L292" s="39"/>
    </row>
    <row r="293" spans="10:12" ht="12.75" x14ac:dyDescent="0.15">
      <c r="J293" s="38"/>
      <c r="L293" s="39"/>
    </row>
    <row r="294" spans="10:12" ht="12.75" x14ac:dyDescent="0.15">
      <c r="J294" s="38"/>
      <c r="L294" s="39"/>
    </row>
    <row r="295" spans="10:12" ht="12.75" x14ac:dyDescent="0.15">
      <c r="J295" s="38"/>
      <c r="L295" s="39"/>
    </row>
    <row r="296" spans="10:12" ht="12.75" x14ac:dyDescent="0.15">
      <c r="J296" s="38"/>
      <c r="L296" s="39"/>
    </row>
    <row r="297" spans="10:12" ht="12.75" x14ac:dyDescent="0.15">
      <c r="J297" s="38"/>
      <c r="L297" s="39"/>
    </row>
    <row r="298" spans="10:12" ht="12.75" x14ac:dyDescent="0.15">
      <c r="J298" s="38"/>
      <c r="L298" s="39"/>
    </row>
    <row r="299" spans="10:12" ht="12.75" x14ac:dyDescent="0.15">
      <c r="J299" s="38"/>
      <c r="L299" s="39"/>
    </row>
    <row r="300" spans="10:12" ht="12.75" x14ac:dyDescent="0.15">
      <c r="J300" s="38"/>
      <c r="L300" s="39"/>
    </row>
    <row r="301" spans="10:12" ht="12.75" x14ac:dyDescent="0.15">
      <c r="J301" s="38"/>
      <c r="L301" s="39"/>
    </row>
    <row r="302" spans="10:12" ht="12.75" x14ac:dyDescent="0.15">
      <c r="J302" s="38"/>
      <c r="L302" s="39"/>
    </row>
    <row r="303" spans="10:12" ht="12.75" x14ac:dyDescent="0.15">
      <c r="J303" s="38"/>
      <c r="L303" s="39"/>
    </row>
    <row r="304" spans="10:12" ht="12.75" x14ac:dyDescent="0.15">
      <c r="J304" s="38"/>
      <c r="L304" s="39"/>
    </row>
    <row r="305" spans="10:12" ht="12.75" x14ac:dyDescent="0.15">
      <c r="J305" s="38"/>
      <c r="L305" s="39"/>
    </row>
    <row r="306" spans="10:12" ht="12.75" x14ac:dyDescent="0.15">
      <c r="J306" s="38"/>
      <c r="L306" s="39"/>
    </row>
    <row r="307" spans="10:12" ht="12.75" x14ac:dyDescent="0.15">
      <c r="J307" s="38"/>
      <c r="L307" s="39"/>
    </row>
    <row r="308" spans="10:12" ht="12.75" x14ac:dyDescent="0.15">
      <c r="J308" s="38"/>
      <c r="L308" s="39"/>
    </row>
    <row r="309" spans="10:12" ht="12.75" x14ac:dyDescent="0.15">
      <c r="J309" s="38"/>
      <c r="L309" s="39"/>
    </row>
    <row r="310" spans="10:12" ht="12.75" x14ac:dyDescent="0.15">
      <c r="J310" s="38"/>
      <c r="L310" s="39"/>
    </row>
    <row r="311" spans="10:12" ht="12.75" x14ac:dyDescent="0.15">
      <c r="J311" s="38"/>
      <c r="L311" s="39"/>
    </row>
    <row r="312" spans="10:12" ht="12.75" x14ac:dyDescent="0.15">
      <c r="J312" s="38"/>
      <c r="L312" s="39"/>
    </row>
    <row r="313" spans="10:12" ht="12.75" x14ac:dyDescent="0.15">
      <c r="J313" s="38"/>
      <c r="L313" s="39"/>
    </row>
    <row r="314" spans="10:12" ht="12.75" x14ac:dyDescent="0.15">
      <c r="J314" s="38"/>
      <c r="L314" s="39"/>
    </row>
    <row r="315" spans="10:12" ht="12.75" x14ac:dyDescent="0.15">
      <c r="J315" s="38"/>
      <c r="L315" s="39"/>
    </row>
    <row r="316" spans="10:12" ht="12.75" x14ac:dyDescent="0.15">
      <c r="J316" s="38"/>
      <c r="L316" s="39"/>
    </row>
    <row r="317" spans="10:12" ht="12.75" x14ac:dyDescent="0.15">
      <c r="J317" s="38"/>
      <c r="L317" s="39"/>
    </row>
    <row r="318" spans="10:12" ht="12.75" x14ac:dyDescent="0.15">
      <c r="J318" s="38"/>
      <c r="L318" s="39"/>
    </row>
    <row r="319" spans="10:12" ht="12.75" x14ac:dyDescent="0.15">
      <c r="J319" s="38"/>
      <c r="L319" s="39"/>
    </row>
    <row r="320" spans="10:12" ht="12.75" x14ac:dyDescent="0.15">
      <c r="J320" s="38"/>
      <c r="L320" s="39"/>
    </row>
    <row r="321" spans="10:12" ht="12.75" x14ac:dyDescent="0.15">
      <c r="J321" s="38"/>
      <c r="L321" s="39"/>
    </row>
    <row r="322" spans="10:12" ht="12.75" x14ac:dyDescent="0.15">
      <c r="J322" s="38"/>
      <c r="L322" s="39"/>
    </row>
    <row r="323" spans="10:12" ht="12.75" x14ac:dyDescent="0.15">
      <c r="J323" s="38"/>
      <c r="L323" s="39"/>
    </row>
    <row r="324" spans="10:12" ht="12.75" x14ac:dyDescent="0.15">
      <c r="J324" s="38"/>
      <c r="L324" s="39"/>
    </row>
    <row r="325" spans="10:12" ht="12.75" x14ac:dyDescent="0.15">
      <c r="J325" s="38"/>
      <c r="L325" s="39"/>
    </row>
    <row r="326" spans="10:12" ht="12.75" x14ac:dyDescent="0.15">
      <c r="J326" s="38"/>
      <c r="L326" s="39"/>
    </row>
    <row r="327" spans="10:12" ht="12.75" x14ac:dyDescent="0.15">
      <c r="J327" s="38"/>
      <c r="L327" s="39"/>
    </row>
    <row r="328" spans="10:12" ht="12.75" x14ac:dyDescent="0.15">
      <c r="J328" s="38"/>
      <c r="L328" s="39"/>
    </row>
    <row r="329" spans="10:12" ht="12.75" x14ac:dyDescent="0.15">
      <c r="J329" s="38"/>
      <c r="L329" s="39"/>
    </row>
    <row r="330" spans="10:12" ht="12.75" x14ac:dyDescent="0.15">
      <c r="J330" s="38"/>
      <c r="L330" s="39"/>
    </row>
    <row r="331" spans="10:12" ht="12.75" x14ac:dyDescent="0.15">
      <c r="J331" s="38"/>
      <c r="L331" s="39"/>
    </row>
    <row r="332" spans="10:12" ht="12.75" x14ac:dyDescent="0.15">
      <c r="J332" s="38"/>
      <c r="L332" s="39"/>
    </row>
    <row r="333" spans="10:12" ht="12.75" x14ac:dyDescent="0.15">
      <c r="J333" s="38"/>
      <c r="L333" s="39"/>
    </row>
    <row r="334" spans="10:12" ht="12.75" x14ac:dyDescent="0.15">
      <c r="J334" s="38"/>
      <c r="L334" s="39"/>
    </row>
    <row r="335" spans="10:12" ht="12.75" x14ac:dyDescent="0.15">
      <c r="J335" s="38"/>
      <c r="L335" s="39"/>
    </row>
    <row r="336" spans="10:12" ht="12.75" x14ac:dyDescent="0.15">
      <c r="J336" s="38"/>
      <c r="L336" s="39"/>
    </row>
    <row r="337" spans="10:12" ht="12.75" x14ac:dyDescent="0.15">
      <c r="J337" s="38"/>
      <c r="L337" s="39"/>
    </row>
    <row r="338" spans="10:12" ht="12.75" x14ac:dyDescent="0.15">
      <c r="J338" s="38"/>
      <c r="L338" s="39"/>
    </row>
    <row r="339" spans="10:12" ht="12.75" x14ac:dyDescent="0.15">
      <c r="J339" s="38"/>
      <c r="L339" s="39"/>
    </row>
    <row r="340" spans="10:12" ht="12.75" x14ac:dyDescent="0.15">
      <c r="J340" s="38"/>
      <c r="L340" s="39"/>
    </row>
    <row r="341" spans="10:12" ht="12.75" x14ac:dyDescent="0.15">
      <c r="J341" s="38"/>
      <c r="L341" s="39"/>
    </row>
    <row r="342" spans="10:12" ht="12.75" x14ac:dyDescent="0.15">
      <c r="J342" s="38"/>
      <c r="L342" s="39"/>
    </row>
    <row r="343" spans="10:12" ht="12.75" x14ac:dyDescent="0.15">
      <c r="J343" s="38"/>
      <c r="L343" s="39"/>
    </row>
    <row r="344" spans="10:12" ht="12.75" x14ac:dyDescent="0.15">
      <c r="J344" s="38"/>
      <c r="L344" s="39"/>
    </row>
    <row r="345" spans="10:12" ht="12.75" x14ac:dyDescent="0.15">
      <c r="J345" s="38"/>
      <c r="L345" s="39"/>
    </row>
    <row r="346" spans="10:12" ht="12.75" x14ac:dyDescent="0.15">
      <c r="J346" s="38"/>
      <c r="L346" s="39"/>
    </row>
    <row r="347" spans="10:12" ht="12.75" x14ac:dyDescent="0.15">
      <c r="J347" s="38"/>
      <c r="L347" s="39"/>
    </row>
    <row r="348" spans="10:12" ht="12.75" x14ac:dyDescent="0.15">
      <c r="J348" s="38"/>
      <c r="L348" s="39"/>
    </row>
    <row r="349" spans="10:12" ht="12.75" x14ac:dyDescent="0.15">
      <c r="J349" s="38"/>
      <c r="L349" s="39"/>
    </row>
    <row r="350" spans="10:12" ht="12.75" x14ac:dyDescent="0.15">
      <c r="J350" s="38"/>
      <c r="L350" s="39"/>
    </row>
    <row r="351" spans="10:12" ht="12.75" x14ac:dyDescent="0.15">
      <c r="J351" s="38"/>
      <c r="L351" s="39"/>
    </row>
    <row r="352" spans="10:12" ht="12.75" x14ac:dyDescent="0.15">
      <c r="J352" s="38"/>
      <c r="L352" s="39"/>
    </row>
    <row r="353" spans="10:12" ht="12.75" x14ac:dyDescent="0.15">
      <c r="J353" s="38"/>
      <c r="L353" s="39"/>
    </row>
    <row r="354" spans="10:12" ht="12.75" x14ac:dyDescent="0.15">
      <c r="J354" s="38"/>
      <c r="L354" s="39"/>
    </row>
    <row r="355" spans="10:12" ht="12.75" x14ac:dyDescent="0.15">
      <c r="J355" s="38"/>
      <c r="L355" s="39"/>
    </row>
    <row r="356" spans="10:12" ht="12.75" x14ac:dyDescent="0.15">
      <c r="J356" s="38"/>
      <c r="L356" s="39"/>
    </row>
    <row r="357" spans="10:12" ht="12.75" x14ac:dyDescent="0.15">
      <c r="J357" s="38"/>
      <c r="L357" s="39"/>
    </row>
    <row r="358" spans="10:12" ht="12.75" x14ac:dyDescent="0.15">
      <c r="J358" s="38"/>
      <c r="L358" s="39"/>
    </row>
    <row r="359" spans="10:12" ht="12.75" x14ac:dyDescent="0.15">
      <c r="J359" s="38"/>
      <c r="L359" s="39"/>
    </row>
    <row r="360" spans="10:12" ht="12.75" x14ac:dyDescent="0.15">
      <c r="J360" s="38"/>
      <c r="L360" s="39"/>
    </row>
    <row r="361" spans="10:12" ht="12.75" x14ac:dyDescent="0.15">
      <c r="J361" s="38"/>
      <c r="L361" s="39"/>
    </row>
    <row r="362" spans="10:12" ht="12.75" x14ac:dyDescent="0.15">
      <c r="J362" s="38"/>
      <c r="L362" s="39"/>
    </row>
    <row r="363" spans="10:12" ht="12.75" x14ac:dyDescent="0.15">
      <c r="J363" s="38"/>
      <c r="L363" s="39"/>
    </row>
    <row r="364" spans="10:12" ht="12.75" x14ac:dyDescent="0.15">
      <c r="J364" s="38"/>
      <c r="L364" s="39"/>
    </row>
    <row r="365" spans="10:12" ht="12.75" x14ac:dyDescent="0.15">
      <c r="J365" s="38"/>
      <c r="L365" s="39"/>
    </row>
    <row r="366" spans="10:12" ht="12.75" x14ac:dyDescent="0.15">
      <c r="J366" s="38"/>
      <c r="L366" s="39"/>
    </row>
    <row r="367" spans="10:12" ht="12.75" x14ac:dyDescent="0.15">
      <c r="J367" s="38"/>
      <c r="L367" s="39"/>
    </row>
    <row r="368" spans="10:12" ht="12.75" x14ac:dyDescent="0.15">
      <c r="J368" s="38"/>
      <c r="L368" s="39"/>
    </row>
    <row r="369" spans="10:12" ht="12.75" x14ac:dyDescent="0.15">
      <c r="J369" s="38"/>
      <c r="L369" s="39"/>
    </row>
    <row r="370" spans="10:12" ht="12.75" x14ac:dyDescent="0.15">
      <c r="L370" s="39"/>
    </row>
    <row r="371" spans="10:12" ht="12.75" x14ac:dyDescent="0.15">
      <c r="L371" s="39"/>
    </row>
    <row r="372" spans="10:12" ht="12.75" x14ac:dyDescent="0.15">
      <c r="L372" s="39"/>
    </row>
    <row r="373" spans="10:12" ht="12.75" x14ac:dyDescent="0.15">
      <c r="L373" s="39"/>
    </row>
    <row r="374" spans="10:12" ht="12.75" x14ac:dyDescent="0.15">
      <c r="L374" s="39"/>
    </row>
    <row r="375" spans="10:12" ht="12.75" x14ac:dyDescent="0.15">
      <c r="L375" s="39"/>
    </row>
    <row r="376" spans="10:12" ht="12.75" x14ac:dyDescent="0.15">
      <c r="L376" s="39"/>
    </row>
    <row r="377" spans="10:12" ht="12.75" x14ac:dyDescent="0.15">
      <c r="L377" s="39"/>
    </row>
    <row r="378" spans="10:12" ht="12.75" x14ac:dyDescent="0.15">
      <c r="L378" s="39"/>
    </row>
    <row r="379" spans="10:12" ht="12.75" x14ac:dyDescent="0.15">
      <c r="L379" s="39"/>
    </row>
    <row r="380" spans="10:12" ht="12.75" x14ac:dyDescent="0.15">
      <c r="L380" s="39"/>
    </row>
    <row r="381" spans="10:12" ht="12.75" x14ac:dyDescent="0.15">
      <c r="L381" s="39"/>
    </row>
    <row r="382" spans="10:12" ht="12.75" x14ac:dyDescent="0.15">
      <c r="L382" s="39"/>
    </row>
    <row r="383" spans="10:12" ht="12.75" x14ac:dyDescent="0.15">
      <c r="L383" s="39"/>
    </row>
    <row r="384" spans="10:12" ht="12.75" x14ac:dyDescent="0.15">
      <c r="L384" s="39"/>
    </row>
    <row r="385" spans="12:12" ht="12.75" x14ac:dyDescent="0.15">
      <c r="L385" s="39"/>
    </row>
    <row r="386" spans="12:12" ht="12.75" x14ac:dyDescent="0.15">
      <c r="L386" s="39"/>
    </row>
    <row r="387" spans="12:12" ht="12.75" x14ac:dyDescent="0.15">
      <c r="L387" s="39"/>
    </row>
    <row r="388" spans="12:12" ht="12.75" x14ac:dyDescent="0.15">
      <c r="L388" s="39"/>
    </row>
    <row r="389" spans="12:12" ht="12.75" x14ac:dyDescent="0.15">
      <c r="L389" s="39"/>
    </row>
    <row r="390" spans="12:12" ht="12.75" x14ac:dyDescent="0.15">
      <c r="L390" s="39"/>
    </row>
    <row r="391" spans="12:12" ht="12.75" x14ac:dyDescent="0.15">
      <c r="L391" s="39"/>
    </row>
    <row r="392" spans="12:12" ht="12.75" x14ac:dyDescent="0.15">
      <c r="L392" s="39"/>
    </row>
    <row r="393" spans="12:12" ht="12.75" x14ac:dyDescent="0.15">
      <c r="L393" s="39"/>
    </row>
    <row r="394" spans="12:12" ht="12.75" x14ac:dyDescent="0.15">
      <c r="L394" s="39"/>
    </row>
    <row r="395" spans="12:12" ht="12.75" x14ac:dyDescent="0.15">
      <c r="L395" s="39"/>
    </row>
    <row r="396" spans="12:12" ht="12.75" x14ac:dyDescent="0.15">
      <c r="L396" s="39"/>
    </row>
    <row r="397" spans="12:12" ht="12.75" x14ac:dyDescent="0.15">
      <c r="L397" s="39"/>
    </row>
    <row r="398" spans="12:12" ht="12.75" x14ac:dyDescent="0.15">
      <c r="L398" s="39"/>
    </row>
    <row r="399" spans="12:12" ht="12.75" x14ac:dyDescent="0.15">
      <c r="L399" s="39"/>
    </row>
    <row r="400" spans="12:12" ht="12.75" x14ac:dyDescent="0.15">
      <c r="L400" s="39"/>
    </row>
    <row r="401" spans="12:12" ht="12.75" x14ac:dyDescent="0.15">
      <c r="L401" s="39"/>
    </row>
    <row r="402" spans="12:12" ht="12.75" x14ac:dyDescent="0.15">
      <c r="L402" s="39"/>
    </row>
    <row r="403" spans="12:12" ht="12.75" x14ac:dyDescent="0.15">
      <c r="L403" s="39"/>
    </row>
    <row r="404" spans="12:12" ht="12.75" x14ac:dyDescent="0.15">
      <c r="L404" s="39"/>
    </row>
    <row r="405" spans="12:12" ht="12.75" x14ac:dyDescent="0.15">
      <c r="L405" s="39"/>
    </row>
    <row r="406" spans="12:12" ht="12.75" x14ac:dyDescent="0.15">
      <c r="L406" s="39"/>
    </row>
    <row r="407" spans="12:12" ht="12.75" x14ac:dyDescent="0.15">
      <c r="L407" s="39"/>
    </row>
    <row r="408" spans="12:12" ht="12.75" x14ac:dyDescent="0.15">
      <c r="L408" s="39"/>
    </row>
    <row r="409" spans="12:12" ht="12.75" x14ac:dyDescent="0.15">
      <c r="L409" s="39"/>
    </row>
    <row r="410" spans="12:12" ht="12.75" x14ac:dyDescent="0.15">
      <c r="L410" s="39"/>
    </row>
    <row r="411" spans="12:12" ht="12.75" x14ac:dyDescent="0.15">
      <c r="L411" s="39"/>
    </row>
    <row r="412" spans="12:12" ht="12.75" x14ac:dyDescent="0.15">
      <c r="L412" s="39"/>
    </row>
    <row r="413" spans="12:12" ht="12.75" x14ac:dyDescent="0.15">
      <c r="L413" s="39"/>
    </row>
    <row r="414" spans="12:12" ht="12.75" x14ac:dyDescent="0.15">
      <c r="L414" s="39"/>
    </row>
    <row r="415" spans="12:12" ht="12.75" x14ac:dyDescent="0.15">
      <c r="L415" s="39"/>
    </row>
    <row r="416" spans="12:12" ht="12.75" x14ac:dyDescent="0.15">
      <c r="L416" s="39"/>
    </row>
    <row r="417" spans="12:12" ht="12.75" x14ac:dyDescent="0.15">
      <c r="L417" s="39"/>
    </row>
    <row r="418" spans="12:12" ht="12.75" x14ac:dyDescent="0.15">
      <c r="L418" s="39"/>
    </row>
    <row r="419" spans="12:12" ht="12.75" x14ac:dyDescent="0.15">
      <c r="L419" s="39"/>
    </row>
    <row r="420" spans="12:12" ht="12.75" x14ac:dyDescent="0.15">
      <c r="L420" s="39"/>
    </row>
    <row r="421" spans="12:12" ht="12.75" x14ac:dyDescent="0.15">
      <c r="L421" s="39"/>
    </row>
    <row r="422" spans="12:12" ht="12.75" x14ac:dyDescent="0.15">
      <c r="L422" s="39"/>
    </row>
    <row r="423" spans="12:12" ht="12.75" x14ac:dyDescent="0.15">
      <c r="L423" s="39"/>
    </row>
    <row r="424" spans="12:12" ht="12.75" x14ac:dyDescent="0.15">
      <c r="L424" s="39"/>
    </row>
    <row r="425" spans="12:12" ht="12.75" x14ac:dyDescent="0.15">
      <c r="L425" s="39"/>
    </row>
    <row r="426" spans="12:12" ht="12.75" x14ac:dyDescent="0.15">
      <c r="L426" s="39"/>
    </row>
    <row r="427" spans="12:12" ht="12.75" x14ac:dyDescent="0.15">
      <c r="L427" s="39"/>
    </row>
    <row r="428" spans="12:12" ht="12.75" x14ac:dyDescent="0.15">
      <c r="L428" s="39"/>
    </row>
    <row r="429" spans="12:12" ht="12.75" x14ac:dyDescent="0.15">
      <c r="L429" s="39"/>
    </row>
    <row r="430" spans="12:12" ht="12.75" x14ac:dyDescent="0.15">
      <c r="L430" s="39"/>
    </row>
    <row r="431" spans="12:12" ht="12.75" x14ac:dyDescent="0.15">
      <c r="L431" s="39"/>
    </row>
    <row r="432" spans="12:12" ht="12.75" x14ac:dyDescent="0.15">
      <c r="L432" s="39"/>
    </row>
    <row r="433" spans="12:12" ht="12.75" x14ac:dyDescent="0.15">
      <c r="L433" s="39"/>
    </row>
    <row r="434" spans="12:12" ht="12.75" x14ac:dyDescent="0.15">
      <c r="L434" s="39"/>
    </row>
    <row r="435" spans="12:12" ht="12.75" x14ac:dyDescent="0.15">
      <c r="L435" s="39"/>
    </row>
    <row r="436" spans="12:12" ht="12.75" x14ac:dyDescent="0.15">
      <c r="L436" s="39"/>
    </row>
    <row r="437" spans="12:12" ht="12.75" x14ac:dyDescent="0.15">
      <c r="L437" s="39"/>
    </row>
    <row r="438" spans="12:12" ht="12.75" x14ac:dyDescent="0.15">
      <c r="L438" s="39"/>
    </row>
    <row r="439" spans="12:12" ht="12.75" x14ac:dyDescent="0.15">
      <c r="L439" s="39"/>
    </row>
    <row r="440" spans="12:12" ht="12.75" x14ac:dyDescent="0.15">
      <c r="L440" s="39"/>
    </row>
    <row r="441" spans="12:12" ht="12.75" x14ac:dyDescent="0.15">
      <c r="L441" s="39"/>
    </row>
    <row r="442" spans="12:12" ht="12.75" x14ac:dyDescent="0.15">
      <c r="L442" s="39"/>
    </row>
    <row r="443" spans="12:12" ht="12.75" x14ac:dyDescent="0.15">
      <c r="L443" s="39"/>
    </row>
    <row r="444" spans="12:12" ht="12.75" x14ac:dyDescent="0.15">
      <c r="L444" s="39"/>
    </row>
    <row r="445" spans="12:12" ht="12.75" x14ac:dyDescent="0.15">
      <c r="L445" s="39"/>
    </row>
    <row r="446" spans="12:12" ht="12.75" x14ac:dyDescent="0.15">
      <c r="L446" s="39"/>
    </row>
    <row r="447" spans="12:12" ht="12.75" x14ac:dyDescent="0.15">
      <c r="L447" s="39"/>
    </row>
    <row r="448" spans="12:12" ht="12.75" x14ac:dyDescent="0.15">
      <c r="L448" s="39"/>
    </row>
    <row r="449" spans="12:12" ht="12.75" x14ac:dyDescent="0.15">
      <c r="L449" s="39"/>
    </row>
    <row r="450" spans="12:12" ht="12.75" x14ac:dyDescent="0.15">
      <c r="L450" s="39"/>
    </row>
    <row r="451" spans="12:12" ht="12.75" x14ac:dyDescent="0.15">
      <c r="L451" s="39"/>
    </row>
    <row r="452" spans="12:12" ht="12.75" x14ac:dyDescent="0.15">
      <c r="L452" s="39"/>
    </row>
    <row r="453" spans="12:12" ht="12.75" x14ac:dyDescent="0.15">
      <c r="L453" s="39"/>
    </row>
    <row r="454" spans="12:12" ht="12.75" x14ac:dyDescent="0.15">
      <c r="L454" s="39"/>
    </row>
    <row r="455" spans="12:12" ht="12.75" x14ac:dyDescent="0.15">
      <c r="L455" s="39"/>
    </row>
    <row r="456" spans="12:12" ht="12.75" x14ac:dyDescent="0.15">
      <c r="L456" s="39"/>
    </row>
    <row r="457" spans="12:12" ht="12.75" x14ac:dyDescent="0.15">
      <c r="L457" s="39"/>
    </row>
    <row r="458" spans="12:12" ht="12.75" x14ac:dyDescent="0.15">
      <c r="L458" s="39"/>
    </row>
    <row r="459" spans="12:12" ht="12.75" x14ac:dyDescent="0.15">
      <c r="L459" s="39"/>
    </row>
    <row r="460" spans="12:12" ht="12.75" x14ac:dyDescent="0.15">
      <c r="L460" s="39"/>
    </row>
    <row r="461" spans="12:12" ht="12.75" x14ac:dyDescent="0.15">
      <c r="L461" s="39"/>
    </row>
    <row r="462" spans="12:12" ht="12.75" x14ac:dyDescent="0.15">
      <c r="L462" s="39"/>
    </row>
    <row r="463" spans="12:12" ht="12.75" x14ac:dyDescent="0.15">
      <c r="L463" s="39"/>
    </row>
    <row r="464" spans="12:12" ht="12.75" x14ac:dyDescent="0.15">
      <c r="L464" s="39"/>
    </row>
    <row r="465" spans="12:12" ht="12.75" x14ac:dyDescent="0.15">
      <c r="L465" s="39"/>
    </row>
    <row r="466" spans="12:12" ht="12.75" x14ac:dyDescent="0.15">
      <c r="L466" s="39"/>
    </row>
    <row r="467" spans="12:12" ht="12.75" x14ac:dyDescent="0.15">
      <c r="L467" s="39"/>
    </row>
    <row r="468" spans="12:12" ht="12.75" x14ac:dyDescent="0.15">
      <c r="L468" s="39"/>
    </row>
    <row r="469" spans="12:12" ht="12.75" x14ac:dyDescent="0.15">
      <c r="L469" s="39"/>
    </row>
    <row r="470" spans="12:12" ht="12.75" x14ac:dyDescent="0.15">
      <c r="L470" s="39"/>
    </row>
    <row r="471" spans="12:12" ht="12.75" x14ac:dyDescent="0.15">
      <c r="L471" s="39"/>
    </row>
    <row r="472" spans="12:12" ht="12.75" x14ac:dyDescent="0.15">
      <c r="L472" s="39"/>
    </row>
    <row r="473" spans="12:12" ht="12.75" x14ac:dyDescent="0.15">
      <c r="L473" s="39"/>
    </row>
    <row r="474" spans="12:12" ht="12.75" x14ac:dyDescent="0.15">
      <c r="L474" s="39"/>
    </row>
    <row r="475" spans="12:12" ht="12.75" x14ac:dyDescent="0.15">
      <c r="L475" s="39"/>
    </row>
    <row r="476" spans="12:12" ht="12.75" x14ac:dyDescent="0.15">
      <c r="L476" s="39"/>
    </row>
    <row r="477" spans="12:12" ht="12.75" x14ac:dyDescent="0.15">
      <c r="L477" s="39"/>
    </row>
    <row r="478" spans="12:12" ht="12.75" x14ac:dyDescent="0.15">
      <c r="L478" s="39"/>
    </row>
    <row r="479" spans="12:12" ht="12.75" x14ac:dyDescent="0.15">
      <c r="L479" s="39"/>
    </row>
    <row r="480" spans="12:12" ht="12.75" x14ac:dyDescent="0.15">
      <c r="L480" s="39"/>
    </row>
    <row r="481" spans="12:12" ht="12.75" x14ac:dyDescent="0.15">
      <c r="L481" s="39"/>
    </row>
    <row r="482" spans="12:12" ht="12.75" x14ac:dyDescent="0.15">
      <c r="L482" s="39"/>
    </row>
    <row r="483" spans="12:12" ht="12.75" x14ac:dyDescent="0.15">
      <c r="L483" s="39"/>
    </row>
    <row r="484" spans="12:12" ht="12.75" x14ac:dyDescent="0.15">
      <c r="L484" s="39"/>
    </row>
    <row r="485" spans="12:12" ht="12.75" x14ac:dyDescent="0.15">
      <c r="L485" s="39"/>
    </row>
    <row r="486" spans="12:12" ht="12.75" x14ac:dyDescent="0.15">
      <c r="L486" s="39"/>
    </row>
    <row r="487" spans="12:12" ht="12.75" x14ac:dyDescent="0.15">
      <c r="L487" s="39"/>
    </row>
    <row r="488" spans="12:12" ht="12.75" x14ac:dyDescent="0.15">
      <c r="L488" s="39"/>
    </row>
    <row r="489" spans="12:12" ht="12.75" x14ac:dyDescent="0.15">
      <c r="L489" s="39"/>
    </row>
    <row r="490" spans="12:12" ht="12.75" x14ac:dyDescent="0.15">
      <c r="L490" s="39"/>
    </row>
    <row r="491" spans="12:12" ht="12.75" x14ac:dyDescent="0.15">
      <c r="L491" s="39"/>
    </row>
    <row r="492" spans="12:12" ht="12.75" x14ac:dyDescent="0.15">
      <c r="L492" s="39"/>
    </row>
    <row r="493" spans="12:12" ht="12.75" x14ac:dyDescent="0.15">
      <c r="L493" s="39"/>
    </row>
    <row r="494" spans="12:12" ht="12.75" x14ac:dyDescent="0.15">
      <c r="L494" s="39"/>
    </row>
    <row r="495" spans="12:12" ht="12.75" x14ac:dyDescent="0.15">
      <c r="L495" s="39"/>
    </row>
    <row r="496" spans="12:12" ht="12.75" x14ac:dyDescent="0.15">
      <c r="L496" s="39"/>
    </row>
    <row r="497" spans="12:12" ht="12.75" x14ac:dyDescent="0.15">
      <c r="L497" s="39"/>
    </row>
    <row r="498" spans="12:12" ht="12.75" x14ac:dyDescent="0.15">
      <c r="L498" s="39"/>
    </row>
    <row r="499" spans="12:12" ht="12.75" x14ac:dyDescent="0.15">
      <c r="L499" s="39"/>
    </row>
    <row r="500" spans="12:12" ht="12.75" x14ac:dyDescent="0.15">
      <c r="L500" s="39"/>
    </row>
    <row r="501" spans="12:12" ht="12.75" x14ac:dyDescent="0.15">
      <c r="L501" s="39"/>
    </row>
    <row r="502" spans="12:12" ht="12.75" x14ac:dyDescent="0.15">
      <c r="L502" s="39"/>
    </row>
    <row r="503" spans="12:12" ht="12.75" x14ac:dyDescent="0.15">
      <c r="L503" s="39"/>
    </row>
    <row r="504" spans="12:12" ht="12.75" x14ac:dyDescent="0.15">
      <c r="L504" s="39"/>
    </row>
    <row r="505" spans="12:12" ht="12.75" x14ac:dyDescent="0.15">
      <c r="L505" s="39"/>
    </row>
    <row r="506" spans="12:12" ht="12.75" x14ac:dyDescent="0.15">
      <c r="L506" s="39"/>
    </row>
    <row r="507" spans="12:12" ht="12.75" x14ac:dyDescent="0.15">
      <c r="L507" s="39"/>
    </row>
    <row r="508" spans="12:12" ht="12.75" x14ac:dyDescent="0.15">
      <c r="L508" s="39"/>
    </row>
    <row r="509" spans="12:12" ht="12.75" x14ac:dyDescent="0.15">
      <c r="L509" s="39"/>
    </row>
    <row r="510" spans="12:12" ht="12.75" x14ac:dyDescent="0.15">
      <c r="L510" s="39"/>
    </row>
    <row r="511" spans="12:12" ht="12.75" x14ac:dyDescent="0.15">
      <c r="L511" s="39"/>
    </row>
    <row r="512" spans="12:12" ht="12.75" x14ac:dyDescent="0.15">
      <c r="L512" s="39"/>
    </row>
  </sheetData>
  <sheetProtection algorithmName="SHA-512" hashValue="teBONoLZX7KqaGsgid5OcguDWDJZgudNOeeg4c73a8eSZa9v+hvXQZmjlvlFrstd0iPU10GpfmCKUx0fRtrHFw==" saltValue="gl9VI+6yxKGQYGBW9XnYDw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Karchevskaya</dc:creator>
  <cp:lastModifiedBy>Artem Luzhinskiy</cp:lastModifiedBy>
  <cp:lastPrinted>2026-01-12T12:41:42Z</cp:lastPrinted>
  <dcterms:created xsi:type="dcterms:W3CDTF">2024-04-01T11:22:19Z</dcterms:created>
  <dcterms:modified xsi:type="dcterms:W3CDTF">2026-08-21T11:28:41Z</dcterms:modified>
</cp:coreProperties>
</file>