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exchange_IAS\Лужинский\от Карчевской\!Справочник выпусков ДО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108" i="1" l="1"/>
  <c r="Q107" i="1" l="1"/>
  <c r="Q106" i="1" l="1"/>
  <c r="Q105" i="1" l="1"/>
  <c r="Q104" i="1"/>
  <c r="Q103" i="1" l="1"/>
  <c r="Q101" i="1" l="1"/>
  <c r="Q102" i="1"/>
  <c r="Q100" i="1" l="1"/>
  <c r="Q92" i="1" l="1"/>
  <c r="Q98" i="1" l="1"/>
  <c r="Q99" i="1"/>
  <c r="Q97" i="1" l="1"/>
  <c r="Q96" i="1" l="1"/>
  <c r="Q95" i="1" l="1"/>
  <c r="B95" i="1"/>
  <c r="A95" i="1"/>
  <c r="Q94" i="1"/>
  <c r="H94" i="1"/>
  <c r="H95" i="1" s="1"/>
  <c r="G94" i="1"/>
  <c r="Q93" i="1"/>
  <c r="N92" i="1" l="1"/>
  <c r="Q91" i="1" l="1"/>
  <c r="Q90" i="1" l="1"/>
  <c r="Q89" i="1" l="1"/>
  <c r="Q88" i="1" l="1"/>
  <c r="Q87" i="1" l="1"/>
  <c r="Q86" i="1" l="1"/>
  <c r="Q85" i="1" l="1"/>
  <c r="Q83" i="1" l="1"/>
  <c r="Q84" i="1"/>
  <c r="Q82" i="1" l="1"/>
  <c r="Q81" i="1" l="1"/>
  <c r="Q80" i="1" l="1"/>
  <c r="Q79" i="1"/>
  <c r="Q76" i="1" l="1"/>
  <c r="Q77" i="1"/>
  <c r="Q78" i="1"/>
  <c r="Q75" i="1"/>
  <c r="Q74" i="1" l="1"/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G95" i="1" s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<sst xmlns="http://schemas.openxmlformats.org/spreadsheetml/2006/main" count="949" uniqueCount="511">
  <si>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</si>
  <si>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</si>
  <si>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</si>
  <si>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</si>
  <si>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</si>
  <si>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</si>
  <si>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</si>
  <si>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</si>
  <si>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</si>
  <si>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</si>
  <si>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</si>
  <si>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</si>
  <si>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</si>
  <si>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</si>
  <si>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</si>
  <si>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</si>
  <si>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</si>
  <si>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</si>
  <si>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</si>
  <si>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</si>
  <si>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</si>
  <si>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</si>
  <si>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</si>
  <si>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</si>
  <si>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</si>
  <si>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</si>
  <si>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</si>
  <si>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</si>
  <si>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</si>
  <si>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</si>
  <si>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</si>
  <si>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</si>
  <si>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</si>
  <si>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</si>
  <si>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</si>
  <si>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</si>
  <si>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</si>
  <si>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</si>
  <si>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</si>
  <si>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</si>
  <si>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</si>
  <si>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</si>
  <si>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</si>
  <si>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</si>
  <si>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</si>
  <si>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</si>
  <si>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</si>
  <si>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</si>
  <si>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</si>
  <si>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</si>
  <si>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</si>
  <si>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</si>
  <si>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</si>
  <si>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</si>
  <si>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</si>
  <si>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</si>
  <si>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</si>
  <si>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</si>
  <si>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</si>
  <si>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</si>
  <si>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</si>
  <si>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</si>
  <si>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</si>
  <si>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</si>
  <si>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</si>
  <si>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</si>
  <si>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</si>
  <si>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</si>
  <si>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</si>
  <si>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</si>
  <si>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</si>
  <si>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</si>
  <si>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</si>
  <si>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</si>
  <si>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</si>
  <si>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</si>
  <si>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</si>
  <si>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</si>
  <si>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</si>
  <si>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</si>
  <si>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</si>
  <si>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</si>
  <si>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</si>
  <si>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</si>
  <si>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</si>
  <si>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</si>
  <si>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</si>
  <si>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</si>
  <si>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</si>
  <si>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</si>
  <si>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</si>
  <si>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</si>
  <si>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</si>
  <si>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</si>
  <si>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</si>
  <si>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</si>
  <si>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</si>
  <si>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</si>
  <si>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</si>
  <si>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</si>
  <si>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</si>
  <si>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</si>
  <si>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</si>
  <si>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</si>
  <si>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</si>
  <si>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</si>
  <si>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</si>
  <si>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</si>
  <si>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</si>
  <si>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</si>
  <si>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</si>
  <si>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</si>
  <si>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</si>
  <si>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</si>
  <si>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</si>
  <si>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</si>
  <si>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</si>
  <si>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</si>
  <si>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</si>
  <si>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</si>
  <si>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</si>
  <si>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</si>
  <si>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</si>
  <si>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</si>
  <si>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</si>
  <si>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</si>
  <si>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</si>
  <si>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</si>
  <si>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</si>
  <si>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</si>
  <si>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</si>
  <si>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</si>
  <si>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</si>
  <si>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</si>
  <si>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</si>
  <si>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</si>
  <si>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</si>
  <si>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</si>
  <si>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</si>
  <si>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</si>
  <si>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</si>
  <si>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</si>
  <si>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</si>
  <si>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</si>
  <si>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</si>
  <si>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</si>
  <si>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</si>
  <si>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</si>
  <si>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</si>
  <si>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</si>
  <si>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</si>
  <si>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</si>
  <si>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</si>
  <si>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</si>
  <si>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</si>
  <si>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</si>
  <si>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</si>
  <si>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</si>
  <si>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</si>
  <si>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</si>
  <si>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</si>
  <si>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</si>
  <si>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</si>
  <si>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</si>
  <si>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</si>
  <si>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</si>
  <si>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</si>
  <si>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</si>
  <si>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</si>
  <si>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</si>
  <si>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</si>
  <si>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</si>
  <si>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</si>
  <si>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</si>
  <si>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</si>
  <si>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</si>
  <si>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</si>
  <si>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</si>
  <si>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</si>
  <si>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</si>
  <si>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</si>
  <si>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</si>
  <si>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</si>
  <si>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</si>
  <si>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</si>
  <si>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</si>
  <si>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</si>
  <si>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</si>
  <si>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</si>
  <si>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</si>
  <si>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</si>
  <si>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</si>
  <si>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</si>
  <si>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</si>
  <si>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</si>
  <si>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</si>
  <si>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</si>
  <si>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</si>
  <si>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</si>
  <si>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</si>
  <si>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</si>
  <si>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</si>
  <si>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</si>
  <si>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</si>
  <si>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</si>
  <si>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</si>
  <si>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</si>
  <si>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</si>
  <si>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</si>
  <si>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</si>
  <si>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</si>
  <si>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</si>
  <si>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</si>
  <si>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</si>
  <si>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</si>
  <si>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</si>
  <si>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</si>
  <si>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</si>
  <si>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</si>
  <si>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</si>
  <si>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</si>
  <si>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</si>
  <si>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</si>
  <si>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</si>
  <si>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</si>
  <si>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</si>
  <si>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</si>
  <si>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</si>
  <si>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</si>
  <si>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</si>
  <si>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</si>
  <si>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</si>
  <si>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</si>
  <si>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</si>
  <si>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</si>
  <si>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</si>
  <si>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</si>
  <si>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</si>
  <si>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</si>
  <si>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</si>
  <si>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</si>
  <si>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</si>
  <si>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</si>
  <si>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</si>
  <si>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</si>
  <si>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</si>
  <si>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</si>
  <si>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</si>
  <si>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</si>
  <si>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</si>
  <si>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</si>
  <si>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</si>
  <si>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</si>
  <si>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</si>
  <si>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</si>
  <si>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</si>
  <si>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</si>
  <si>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</si>
  <si>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</si>
  <si>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</si>
  <si>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</si>
  <si>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</si>
  <si>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</si>
  <si>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</si>
  <si>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</si>
  <si>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</si>
  <si>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</si>
  <si>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</si>
  <si>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</si>
  <si>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</si>
  <si>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</si>
  <si>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</si>
  <si>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</si>
  <si>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</si>
  <si>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</si>
  <si>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</si>
  <si>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</si>
  <si>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</si>
  <si>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</si>
  <si>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</si>
  <si>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</si>
  <si>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</si>
  <si>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</si>
  <si>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</si>
  <si>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</si>
  <si>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</si>
  <si>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</si>
  <si>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</si>
  <si>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</si>
  <si>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</si>
  <si>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</si>
  <si>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</si>
  <si>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</si>
  <si>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</si>
  <si>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</si>
  <si>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</si>
  <si>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</si>
  <si>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</si>
  <si>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</si>
  <si>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</si>
  <si>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</si>
  <si>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</si>
  <si>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</si>
  <si>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</si>
  <si>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</si>
  <si>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</si>
  <si>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</si>
  <si>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</si>
  <si>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</si>
  <si>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</si>
  <si>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</si>
  <si>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</si>
  <si>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</si>
  <si>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</si>
  <si>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</si>
  <si>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</si>
  <si>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</si>
  <si>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</si>
  <si>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</si>
  <si>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</si>
  <si>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</si>
  <si>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</si>
  <si>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</si>
  <si>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</si>
  <si>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</si>
  <si>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</si>
  <si>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</si>
  <si>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</si>
  <si>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</si>
  <si>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</si>
  <si>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</si>
  <si>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</si>
  <si>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</si>
  <si>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</si>
  <si>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</si>
  <si>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</si>
  <si>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</si>
  <si>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</si>
  <si>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</si>
  <si>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</si>
  <si>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</si>
  <si>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</si>
  <si>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</si>
  <si>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</si>
  <si>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</si>
  <si>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</si>
  <si>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</si>
  <si>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</si>
  <si>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</si>
  <si>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</si>
  <si>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</si>
  <si>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</si>
  <si>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</si>
  <si>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</si>
  <si>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</si>
  <si>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</si>
  <si>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</si>
  <si>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</si>
  <si>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</si>
  <si>
    <t>BY1000500715</t>
  </si>
  <si>
    <t>RCSD-00071</t>
  </si>
  <si>
    <t>BYD000003169</t>
  </si>
  <si>
    <t>AKTIV-RENT BY/VAR BD 20300220</t>
  </si>
  <si>
    <t>ООО "СтройФормула"</t>
  </si>
  <si>
    <t>BY1000500723</t>
  </si>
  <si>
    <t>BYD000003185</t>
  </si>
  <si>
    <t>STROJFORMULA BY/VAR BD 20310216</t>
  </si>
  <si>
    <t>RCSD-00072</t>
  </si>
  <si>
    <t>ООО "ДПА"</t>
  </si>
  <si>
    <t>*после аннулирования части выпуска</t>
  </si>
  <si>
    <t>ООО "Ритейл Лизинг"</t>
  </si>
  <si>
    <t>BY1000500731</t>
  </si>
  <si>
    <t>BYD000003284</t>
  </si>
  <si>
    <t>RITEJL LEASING BY/VAR BD 20300415</t>
  </si>
  <si>
    <t>BY1000500749</t>
  </si>
  <si>
    <t>BYD000003292</t>
  </si>
  <si>
    <t>AUTOBY LEASING BY/16,0 BD 20300705</t>
  </si>
  <si>
    <t>RCSD-00073</t>
  </si>
  <si>
    <t>RCSD-00074</t>
  </si>
  <si>
    <t>BY1000500756</t>
  </si>
  <si>
    <t>BYD000003300</t>
  </si>
  <si>
    <t>AUTOBY LEASING BY/VAR BD 20300715</t>
  </si>
  <si>
    <t>RCSD-00075</t>
  </si>
  <si>
    <t>BY1000500764</t>
  </si>
  <si>
    <t>BYD000003318</t>
  </si>
  <si>
    <t>RITEJL LEASING BY/16,0 BD 20300411</t>
  </si>
  <si>
    <t>RCSD-00076</t>
  </si>
  <si>
    <t>BY1000500772</t>
  </si>
  <si>
    <t>BYD000003326</t>
  </si>
  <si>
    <t>PROSTOJ LEASING BY/16,0 BD 20310424</t>
  </si>
  <si>
    <t>RCSD-00077</t>
  </si>
  <si>
    <t>ООО "Простой Лизинг"</t>
  </si>
  <si>
    <t>ООО "МегаАктив"</t>
  </si>
  <si>
    <t>BY1000500780</t>
  </si>
  <si>
    <t>BYD000003334</t>
  </si>
  <si>
    <t>MEGAAKTIV BY/VAR BD 20310421</t>
  </si>
  <si>
    <t>RCSD-00078</t>
  </si>
  <si>
    <t>BY1000500798</t>
  </si>
  <si>
    <t>BYD000003359</t>
  </si>
  <si>
    <t>LEASINGSFT BY/VAR BD 20310422</t>
  </si>
  <si>
    <t>RCSD-00079</t>
  </si>
  <si>
    <t>BY1000500806</t>
  </si>
  <si>
    <t>BYD000003367</t>
  </si>
  <si>
    <t>FACTORLEASING BY/14,0 BD 20300422</t>
  </si>
  <si>
    <t>BY1000500814</t>
  </si>
  <si>
    <t>BYD000003375</t>
  </si>
  <si>
    <t>FACTORLEASING BY/VAR BD 20290423</t>
  </si>
  <si>
    <t>RCSD-00080</t>
  </si>
  <si>
    <t>RCSD-00081</t>
  </si>
  <si>
    <t>ООО "ГРИНрозница"</t>
  </si>
  <si>
    <t>BY1000500822</t>
  </si>
  <si>
    <t>BYD000003409</t>
  </si>
  <si>
    <t>GREENROZNITSA BY/VAR BD 20321231</t>
  </si>
  <si>
    <t>RCSD-00082</t>
  </si>
  <si>
    <t>ЗАО "БЕЛБИЗНЕСЛИЗИНГ"</t>
  </si>
  <si>
    <t>RCSD-00083</t>
  </si>
  <si>
    <t>ООО "Автопромлизинг"</t>
  </si>
  <si>
    <t>BY1000500848</t>
  </si>
  <si>
    <t>BYD000003425</t>
  </si>
  <si>
    <t>AUTOPROMLEASING BY/17,2 BD 20310429</t>
  </si>
  <si>
    <t>RCSD-00084</t>
  </si>
  <si>
    <t>BY1000500855</t>
  </si>
  <si>
    <t>BYD000003433</t>
  </si>
  <si>
    <t>BONUSCART BY/VAR BD 20290515</t>
  </si>
  <si>
    <t>RCSD-00085</t>
  </si>
  <si>
    <t>BY1000500863</t>
  </si>
  <si>
    <t>BYD000003466</t>
  </si>
  <si>
    <t>LIGHT LEASING BY/VAR BD 20300517</t>
  </si>
  <si>
    <t>RCSD-00086</t>
  </si>
  <si>
    <t>ООО "Алловер"</t>
  </si>
  <si>
    <t>BY1000500871</t>
  </si>
  <si>
    <t>BYD000003474</t>
  </si>
  <si>
    <t>ALLOVER BY/VAR BD 20310527</t>
  </si>
  <si>
    <t>RCSD-00087</t>
  </si>
  <si>
    <t>ООО "Таргет Авто"</t>
  </si>
  <si>
    <t>BY1000500889</t>
  </si>
  <si>
    <t>BYD000003508</t>
  </si>
  <si>
    <t>TARGET AVTO BY/VAR BD 20350404</t>
  </si>
  <si>
    <t>RCSD-00088</t>
  </si>
  <si>
    <t>BY1000500897</t>
  </si>
  <si>
    <t>RCSD-00089</t>
  </si>
  <si>
    <t>BYD000003516</t>
  </si>
  <si>
    <t>AKTIV-RENT BY/13,5 BD20290418</t>
  </si>
  <si>
    <t>ЗАО "СБЛ-Лизинг"</t>
  </si>
  <si>
    <t>BY1000500905</t>
  </si>
  <si>
    <t>RCSD-00090</t>
  </si>
  <si>
    <t>BYD000003524</t>
  </si>
  <si>
    <t>SBL-LEASING BY/13,8 BD 20310520</t>
  </si>
  <si>
    <t>BY1000500913</t>
  </si>
  <si>
    <t>RCSD-00091</t>
  </si>
  <si>
    <t>BYD000003532</t>
  </si>
  <si>
    <t>AKTIV-RENT BY/13,5 BD 20300521</t>
  </si>
  <si>
    <t>BY1000500921</t>
  </si>
  <si>
    <t>RCSD-00092</t>
  </si>
  <si>
    <t>BYD000003540</t>
  </si>
  <si>
    <t>AKTIV-RENT BY/13,1 BD 20310521</t>
  </si>
  <si>
    <t>BY1000500939</t>
  </si>
  <si>
    <t>RCSD-00093</t>
  </si>
  <si>
    <t>BYD000003537</t>
  </si>
  <si>
    <t>FACTORLEASING BY/16,0 BD 20300610</t>
  </si>
  <si>
    <t>BY1000500947</t>
  </si>
  <si>
    <t>BYD000003607</t>
  </si>
  <si>
    <t>EUROTORG BY/11,2 BD 20270719</t>
  </si>
  <si>
    <t>RCSD-00094</t>
  </si>
  <si>
    <r>
      <t xml:space="preserve">ООО </t>
    </r>
    <r>
      <rPr>
        <b/>
        <sz val="10"/>
        <color theme="1"/>
        <rFont val="Arial"/>
        <family val="2"/>
        <charset val="204"/>
      </rPr>
      <t>"</t>
    </r>
    <r>
      <rPr>
        <sz val="10"/>
        <color theme="1"/>
        <rFont val="Arial"/>
        <family val="2"/>
        <charset val="204"/>
      </rPr>
      <t>ЕВРОТОРГ "</t>
    </r>
  </si>
  <si>
    <t>BY1000500954</t>
  </si>
  <si>
    <t>BYD000003631</t>
  </si>
  <si>
    <t>NSV LEASING BY/12,8 BD 20310617</t>
  </si>
  <si>
    <t>RCSD-00096</t>
  </si>
  <si>
    <t>ООО "ИнжСтрой-альянс"</t>
  </si>
  <si>
    <t>BY1000500962</t>
  </si>
  <si>
    <t>BYD000003623</t>
  </si>
  <si>
    <t>IS-ALYANS BY/VAR BD 20300617</t>
  </si>
  <si>
    <t>RCSD-00095</t>
  </si>
  <si>
    <t>BY1000500970</t>
  </si>
  <si>
    <t>BYD000003649</t>
  </si>
  <si>
    <t>EUROTORG BY/11,0  BD 20290619</t>
  </si>
  <si>
    <t>RCSD-00097</t>
  </si>
  <si>
    <t xml:space="preserve">ООО ЕВРОТОРГ </t>
  </si>
  <si>
    <t>BY1000500988</t>
  </si>
  <si>
    <t>BYD000003722</t>
  </si>
  <si>
    <t>BFS BY/15,5 BD 20310731</t>
  </si>
  <si>
    <t>RCSD-00098</t>
  </si>
  <si>
    <t>BY1000500996</t>
  </si>
  <si>
    <t>BYD000003763</t>
  </si>
  <si>
    <t>GREENROZNITSA BY/VAR BD 20350629</t>
  </si>
  <si>
    <t>RCSD-00099</t>
  </si>
  <si>
    <t>BY1000501002</t>
  </si>
  <si>
    <t>BYD000003771</t>
  </si>
  <si>
    <t>AUTOBY LEASING  BY/VAR BD 20320716</t>
  </si>
  <si>
    <t>RCSD-00100</t>
  </si>
  <si>
    <t>ЧУП "МегаЕвротекс"</t>
  </si>
  <si>
    <t>BY3000501016</t>
  </si>
  <si>
    <t>BYD000003805</t>
  </si>
  <si>
    <t>MEGAEVROTEX  BY/VAR BD 20321028</t>
  </si>
  <si>
    <t>RCSD-00101</t>
  </si>
  <si>
    <t>BY1000501028</t>
  </si>
  <si>
    <t>BYD000003813</t>
  </si>
  <si>
    <t>EUROTORG BY/VAR  BD 20290716</t>
  </si>
  <si>
    <t>RCSD-00102</t>
  </si>
  <si>
    <t>ООО "Дубай Инвестмент"</t>
  </si>
  <si>
    <t>RCSD-00103</t>
  </si>
  <si>
    <t>BY1000501044</t>
  </si>
  <si>
    <t>BYD000003854</t>
  </si>
  <si>
    <t>AKTIV-RENT BY/VAR BD 20300729</t>
  </si>
  <si>
    <t>RCSD-00104</t>
  </si>
  <si>
    <t>ООО "Техмонтажгруппа"</t>
  </si>
  <si>
    <t>BY7000501058</t>
  </si>
  <si>
    <t>BYD000003862</t>
  </si>
  <si>
    <t>TEHMONTAZHGR BY/VAR BD 20400616</t>
  </si>
  <si>
    <t>RCSD-00105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</si>
</sst>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2"/>
  <sheetViews>
    <sheetView tabSelected="1" topLeftCell="B89" workbookViewId="0">
      <selection activeCell="P115" sqref="P115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35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17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8" s="8" customFormat="1" ht="15.6" customHeight="1" x14ac:dyDescent="0.2">
      <c r="B1" s="15"/>
      <c r="C1" s="15"/>
      <c r="D1" s="15"/>
      <c r="E1" s="15"/>
      <c r="F1" s="14" t="s">
        <v>288</v>
      </c>
      <c r="G1" s="15"/>
      <c r="H1" s="15"/>
      <c r="I1" s="15"/>
      <c r="J1" s="34"/>
      <c r="K1" s="15"/>
      <c r="L1" s="15"/>
      <c r="M1" s="15"/>
      <c r="N1" s="15"/>
      <c r="O1" s="15"/>
      <c r="P1" s="15"/>
      <c r="Q1" s="16"/>
    </row>
    <row r="2" spans="1:18" ht="25.15" customHeight="1" x14ac:dyDescent="0.15"/>
    <row r="3" spans="1:18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19" t="s">
        <v>308</v>
      </c>
    </row>
    <row r="4" spans="1:18" s="6" customFormat="1" ht="16.149999999999999" customHeight="1" x14ac:dyDescent="0.25">
      <c r="A4" s="21" t="s">
        <v>12</v>
      </c>
      <c r="B4" s="22">
        <v>1000</v>
      </c>
      <c r="C4" s="23" t="s">
        <v>11</v>
      </c>
      <c r="D4" s="33">
        <v>4</v>
      </c>
      <c r="E4" s="23" t="s">
        <v>13</v>
      </c>
      <c r="F4" s="23" t="s">
        <v>20</v>
      </c>
      <c r="G4" s="23" t="s">
        <v>14</v>
      </c>
      <c r="H4" s="24">
        <v>45398</v>
      </c>
      <c r="I4" s="23" t="s">
        <v>15</v>
      </c>
      <c r="J4" s="24">
        <v>46209</v>
      </c>
      <c r="K4" s="23" t="s">
        <v>287</v>
      </c>
      <c r="L4" s="25">
        <v>1000</v>
      </c>
      <c r="M4" s="23" t="s">
        <v>17</v>
      </c>
      <c r="N4" s="23" t="s">
        <v>18</v>
      </c>
      <c r="O4" s="23" t="s">
        <v>19</v>
      </c>
      <c r="P4" s="23" t="s">
        <v>10</v>
      </c>
      <c r="Q4" s="26">
        <f t="shared" ref="Q4:Q35" si="0">B4*L4</f>
        <v>1000000</v>
      </c>
    </row>
    <row r="5" spans="1:18" ht="12.75" x14ac:dyDescent="0.2">
      <c r="A5" s="30" t="s">
        <v>21</v>
      </c>
      <c r="B5" s="22">
        <v>1000</v>
      </c>
      <c r="C5" s="23" t="s">
        <v>11</v>
      </c>
      <c r="D5" s="31">
        <v>10</v>
      </c>
      <c r="E5" s="31" t="s">
        <v>22</v>
      </c>
      <c r="F5" s="23" t="s">
        <v>23</v>
      </c>
      <c r="G5" s="24">
        <v>45400</v>
      </c>
      <c r="H5" s="32">
        <v>45401</v>
      </c>
      <c r="I5" s="32">
        <v>46148</v>
      </c>
      <c r="J5" s="24">
        <v>46185</v>
      </c>
      <c r="K5" s="23" t="s">
        <v>287</v>
      </c>
      <c r="L5" s="25">
        <v>1000</v>
      </c>
      <c r="M5" s="31" t="s">
        <v>24</v>
      </c>
      <c r="N5" s="31" t="s">
        <v>18</v>
      </c>
      <c r="O5" s="31" t="s">
        <v>25</v>
      </c>
      <c r="P5" s="23" t="s">
        <v>10</v>
      </c>
      <c r="Q5" s="26">
        <f t="shared" si="0"/>
        <v>1000000</v>
      </c>
    </row>
    <row r="6" spans="1:18" ht="12.75" x14ac:dyDescent="0.2">
      <c r="A6" s="3" t="s">
        <v>12</v>
      </c>
      <c r="B6" s="13">
        <v>1000</v>
      </c>
      <c r="C6" s="4" t="s">
        <v>11</v>
      </c>
      <c r="D6" s="4">
        <v>5</v>
      </c>
      <c r="E6" s="10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5"/>
      <c r="K6" s="4" t="s">
        <v>16</v>
      </c>
      <c r="L6" s="11">
        <v>1000</v>
      </c>
      <c r="M6" s="10" t="s">
        <v>28</v>
      </c>
      <c r="N6" s="10" t="s">
        <v>18</v>
      </c>
      <c r="O6" s="10" t="s">
        <v>29</v>
      </c>
      <c r="P6" s="1" t="s">
        <v>10</v>
      </c>
      <c r="Q6" s="18">
        <f t="shared" si="0"/>
        <v>1000000</v>
      </c>
    </row>
    <row r="7" spans="1:18" ht="25.5" x14ac:dyDescent="0.15">
      <c r="A7" s="3" t="s">
        <v>30</v>
      </c>
      <c r="B7" s="13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5"/>
      <c r="K7" s="4" t="s">
        <v>16</v>
      </c>
      <c r="L7" s="11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18">
        <f t="shared" si="0"/>
        <v>80100000</v>
      </c>
    </row>
    <row r="8" spans="1:18" ht="12.75" x14ac:dyDescent="0.15">
      <c r="A8" s="3" t="s">
        <v>36</v>
      </c>
      <c r="B8" s="13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5"/>
      <c r="K8" s="4" t="s">
        <v>16</v>
      </c>
      <c r="L8" s="11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18">
        <f t="shared" si="0"/>
        <v>5500000</v>
      </c>
    </row>
    <row r="9" spans="1:18" ht="12.75" x14ac:dyDescent="0.15">
      <c r="A9" s="21" t="s">
        <v>45</v>
      </c>
      <c r="B9" s="22">
        <v>1000</v>
      </c>
      <c r="C9" s="23" t="s">
        <v>11</v>
      </c>
      <c r="D9" s="23">
        <v>3</v>
      </c>
      <c r="E9" s="23" t="s">
        <v>41</v>
      </c>
      <c r="F9" s="23" t="s">
        <v>42</v>
      </c>
      <c r="G9" s="24">
        <v>45581</v>
      </c>
      <c r="H9" s="24">
        <v>45582</v>
      </c>
      <c r="I9" s="24">
        <v>46689</v>
      </c>
      <c r="J9" s="24">
        <v>46141</v>
      </c>
      <c r="K9" s="23" t="s">
        <v>287</v>
      </c>
      <c r="L9" s="25">
        <v>15000</v>
      </c>
      <c r="M9" s="23" t="s">
        <v>43</v>
      </c>
      <c r="N9" s="23" t="s">
        <v>18</v>
      </c>
      <c r="O9" s="23" t="s">
        <v>44</v>
      </c>
      <c r="P9" s="23" t="s">
        <v>10</v>
      </c>
      <c r="Q9" s="26">
        <f t="shared" si="0"/>
        <v>15000000</v>
      </c>
    </row>
    <row r="10" spans="1:18" ht="12.75" x14ac:dyDescent="0.15">
      <c r="A10" s="3" t="s">
        <v>46</v>
      </c>
      <c r="B10" s="13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5"/>
      <c r="K10" s="4" t="s">
        <v>16</v>
      </c>
      <c r="L10" s="11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18">
        <f t="shared" si="0"/>
        <v>77000000</v>
      </c>
    </row>
    <row r="11" spans="1:18" ht="12.75" x14ac:dyDescent="0.15">
      <c r="A11" s="21" t="s">
        <v>55</v>
      </c>
      <c r="B11" s="22">
        <v>1000</v>
      </c>
      <c r="C11" s="23" t="s">
        <v>11</v>
      </c>
      <c r="D11" s="23">
        <v>30</v>
      </c>
      <c r="E11" s="23" t="s">
        <v>52</v>
      </c>
      <c r="F11" s="23" t="s">
        <v>51</v>
      </c>
      <c r="G11" s="24">
        <v>45628</v>
      </c>
      <c r="H11" s="24">
        <v>45629</v>
      </c>
      <c r="I11" s="24">
        <v>46737</v>
      </c>
      <c r="J11" s="24">
        <v>46093</v>
      </c>
      <c r="K11" s="23" t="s">
        <v>287</v>
      </c>
      <c r="L11" s="25">
        <v>20000</v>
      </c>
      <c r="M11" s="23" t="s">
        <v>53</v>
      </c>
      <c r="N11" s="23" t="s">
        <v>34</v>
      </c>
      <c r="O11" s="23" t="s">
        <v>54</v>
      </c>
      <c r="P11" s="23" t="s">
        <v>10</v>
      </c>
      <c r="Q11" s="26">
        <f t="shared" si="0"/>
        <v>20000000</v>
      </c>
    </row>
    <row r="12" spans="1:18" ht="25.5" x14ac:dyDescent="0.15">
      <c r="A12" s="3" t="s">
        <v>61</v>
      </c>
      <c r="B12" s="13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36"/>
      <c r="K12" s="4" t="s">
        <v>16</v>
      </c>
      <c r="L12" s="27">
        <v>21808</v>
      </c>
      <c r="M12" s="4" t="s">
        <v>58</v>
      </c>
      <c r="N12" s="4" t="s">
        <v>34</v>
      </c>
      <c r="O12" s="4" t="s">
        <v>59</v>
      </c>
      <c r="P12" s="1" t="s">
        <v>10</v>
      </c>
      <c r="Q12" s="18">
        <f t="shared" si="0"/>
        <v>21808000</v>
      </c>
      <c r="R12" s="28" t="s">
        <v>369</v>
      </c>
    </row>
    <row r="13" spans="1:18" ht="12.75" x14ac:dyDescent="0.15">
      <c r="A13" s="21" t="s">
        <v>55</v>
      </c>
      <c r="B13" s="22">
        <v>1000</v>
      </c>
      <c r="C13" s="23" t="s">
        <v>11</v>
      </c>
      <c r="D13" s="23">
        <v>31</v>
      </c>
      <c r="E13" s="23" t="s">
        <v>63</v>
      </c>
      <c r="F13" s="23" t="s">
        <v>62</v>
      </c>
      <c r="G13" s="24">
        <v>45638</v>
      </c>
      <c r="H13" s="24">
        <v>45639</v>
      </c>
      <c r="I13" s="24">
        <v>46748</v>
      </c>
      <c r="J13" s="24">
        <v>46185</v>
      </c>
      <c r="K13" s="23" t="s">
        <v>287</v>
      </c>
      <c r="L13" s="25">
        <v>20000</v>
      </c>
      <c r="M13" s="23" t="s">
        <v>64</v>
      </c>
      <c r="N13" s="23" t="s">
        <v>65</v>
      </c>
      <c r="O13" s="23" t="s">
        <v>66</v>
      </c>
      <c r="P13" s="23" t="s">
        <v>10</v>
      </c>
      <c r="Q13" s="26">
        <f t="shared" si="0"/>
        <v>20000000</v>
      </c>
    </row>
    <row r="14" spans="1:18" ht="25.5" x14ac:dyDescent="0.15">
      <c r="A14" s="3" t="s">
        <v>67</v>
      </c>
      <c r="B14" s="13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5"/>
      <c r="K14" s="4" t="s">
        <v>16</v>
      </c>
      <c r="L14" s="11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18">
        <f t="shared" si="0"/>
        <v>13400000</v>
      </c>
    </row>
    <row r="15" spans="1:18" ht="12.75" x14ac:dyDescent="0.15">
      <c r="A15" s="3" t="s">
        <v>72</v>
      </c>
      <c r="B15" s="13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5"/>
      <c r="K15" s="4" t="s">
        <v>16</v>
      </c>
      <c r="L15" s="11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18">
        <f t="shared" si="0"/>
        <v>8000000</v>
      </c>
    </row>
    <row r="16" spans="1:18" ht="12.75" x14ac:dyDescent="0.15">
      <c r="A16" s="21" t="s">
        <v>55</v>
      </c>
      <c r="B16" s="22">
        <v>1000</v>
      </c>
      <c r="C16" s="23" t="s">
        <v>11</v>
      </c>
      <c r="D16" s="23">
        <v>32</v>
      </c>
      <c r="E16" s="23" t="s">
        <v>76</v>
      </c>
      <c r="F16" s="23" t="s">
        <v>78</v>
      </c>
      <c r="G16" s="24">
        <v>45650</v>
      </c>
      <c r="H16" s="24">
        <v>45652</v>
      </c>
      <c r="I16" s="24">
        <v>46069</v>
      </c>
      <c r="J16" s="24">
        <v>46078</v>
      </c>
      <c r="K16" s="23" t="s">
        <v>287</v>
      </c>
      <c r="L16" s="25">
        <v>20000</v>
      </c>
      <c r="M16" s="23" t="s">
        <v>79</v>
      </c>
      <c r="N16" s="23" t="s">
        <v>34</v>
      </c>
      <c r="O16" s="23" t="s">
        <v>80</v>
      </c>
      <c r="P16" s="23" t="s">
        <v>10</v>
      </c>
      <c r="Q16" s="26">
        <f t="shared" si="0"/>
        <v>20000000</v>
      </c>
    </row>
    <row r="17" spans="1:18" ht="25.5" x14ac:dyDescent="0.15">
      <c r="A17" s="3" t="s">
        <v>85</v>
      </c>
      <c r="B17" s="13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5"/>
      <c r="K17" s="4" t="s">
        <v>16</v>
      </c>
      <c r="L17" s="11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18">
        <f t="shared" si="0"/>
        <v>8000000</v>
      </c>
    </row>
    <row r="18" spans="1:18" ht="25.5" x14ac:dyDescent="0.15">
      <c r="A18" s="3" t="s">
        <v>86</v>
      </c>
      <c r="B18" s="13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36"/>
      <c r="K18" s="4" t="s">
        <v>16</v>
      </c>
      <c r="L18" s="11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18">
        <f t="shared" si="0"/>
        <v>4900000</v>
      </c>
    </row>
    <row r="19" spans="1:18" ht="12.75" x14ac:dyDescent="0.15">
      <c r="A19" s="3" t="s">
        <v>91</v>
      </c>
      <c r="B19" s="13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36"/>
      <c r="K19" s="4" t="s">
        <v>16</v>
      </c>
      <c r="L19" s="11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18">
        <f t="shared" si="0"/>
        <v>5000000</v>
      </c>
    </row>
    <row r="20" spans="1:18" ht="12.75" x14ac:dyDescent="0.15">
      <c r="A20" s="3" t="s">
        <v>96</v>
      </c>
      <c r="B20" s="13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36"/>
      <c r="K20" s="4" t="s">
        <v>16</v>
      </c>
      <c r="L20" s="11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18">
        <f t="shared" si="0"/>
        <v>7000000</v>
      </c>
    </row>
    <row r="21" spans="1:18" ht="12.75" x14ac:dyDescent="0.15">
      <c r="A21" s="3" t="s">
        <v>101</v>
      </c>
      <c r="B21" s="13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36"/>
      <c r="K21" s="4" t="s">
        <v>16</v>
      </c>
      <c r="L21" s="11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18">
        <f t="shared" si="0"/>
        <v>30000000</v>
      </c>
    </row>
    <row r="22" spans="1:18" ht="12.75" x14ac:dyDescent="0.15">
      <c r="A22" s="3" t="s">
        <v>106</v>
      </c>
      <c r="B22" s="13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36"/>
      <c r="K22" s="4" t="s">
        <v>16</v>
      </c>
      <c r="L22" s="11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18">
        <f t="shared" si="0"/>
        <v>2500000</v>
      </c>
    </row>
    <row r="23" spans="1:18" ht="12.75" x14ac:dyDescent="0.15">
      <c r="A23" s="3" t="s">
        <v>112</v>
      </c>
      <c r="B23" s="13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36"/>
      <c r="K23" s="4" t="s">
        <v>16</v>
      </c>
      <c r="L23" s="11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18">
        <f t="shared" si="0"/>
        <v>6300000</v>
      </c>
    </row>
    <row r="24" spans="1:18" ht="12.75" x14ac:dyDescent="0.15">
      <c r="A24" s="3" t="s">
        <v>117</v>
      </c>
      <c r="B24" s="13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36"/>
      <c r="K24" s="4" t="s">
        <v>16</v>
      </c>
      <c r="L24" s="27">
        <v>12401</v>
      </c>
      <c r="M24" s="4" t="s">
        <v>120</v>
      </c>
      <c r="N24" s="4" t="s">
        <v>34</v>
      </c>
      <c r="O24" s="4" t="s">
        <v>121</v>
      </c>
      <c r="P24" s="1" t="s">
        <v>10</v>
      </c>
      <c r="Q24" s="18">
        <f t="shared" si="0"/>
        <v>12401000</v>
      </c>
      <c r="R24" s="28" t="s">
        <v>369</v>
      </c>
    </row>
    <row r="25" spans="1:18" ht="25.5" x14ac:dyDescent="0.15">
      <c r="A25" s="3" t="s">
        <v>122</v>
      </c>
      <c r="B25" s="13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36"/>
      <c r="K25" s="4" t="s">
        <v>16</v>
      </c>
      <c r="L25" s="12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18">
        <f t="shared" si="0"/>
        <v>5000000</v>
      </c>
    </row>
    <row r="26" spans="1:18" ht="12.75" x14ac:dyDescent="0.15">
      <c r="A26" s="3" t="s">
        <v>130</v>
      </c>
      <c r="B26" s="13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36"/>
      <c r="K26" s="4" t="s">
        <v>16</v>
      </c>
      <c r="L26" s="11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18">
        <f t="shared" si="0"/>
        <v>30000000</v>
      </c>
    </row>
    <row r="27" spans="1:18" ht="14.25" customHeight="1" x14ac:dyDescent="0.15">
      <c r="A27" s="3" t="s">
        <v>131</v>
      </c>
      <c r="B27" s="13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36"/>
      <c r="K27" s="4" t="s">
        <v>16</v>
      </c>
      <c r="L27" s="11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18">
        <f t="shared" si="0"/>
        <v>5000000</v>
      </c>
    </row>
    <row r="28" spans="1:18" ht="12.75" customHeight="1" x14ac:dyDescent="0.15">
      <c r="A28" s="3" t="s">
        <v>136</v>
      </c>
      <c r="B28" s="13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36"/>
      <c r="K28" s="4" t="s">
        <v>16</v>
      </c>
      <c r="L28" s="11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18">
        <f t="shared" si="0"/>
        <v>6500000</v>
      </c>
    </row>
    <row r="29" spans="1:18" ht="12.75" x14ac:dyDescent="0.15">
      <c r="A29" s="3" t="s">
        <v>145</v>
      </c>
      <c r="B29" s="13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36"/>
      <c r="K29" s="4" t="s">
        <v>16</v>
      </c>
      <c r="L29" s="11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18">
        <f t="shared" si="0"/>
        <v>6700000</v>
      </c>
    </row>
    <row r="30" spans="1:18" ht="12.75" x14ac:dyDescent="0.15">
      <c r="A30" s="3" t="s">
        <v>146</v>
      </c>
      <c r="B30" s="13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36"/>
      <c r="K30" s="4" t="s">
        <v>16</v>
      </c>
      <c r="L30" s="11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18">
        <f t="shared" si="0"/>
        <v>5250000</v>
      </c>
    </row>
    <row r="31" spans="1:18" ht="12.75" x14ac:dyDescent="0.15">
      <c r="A31" s="3" t="s">
        <v>151</v>
      </c>
      <c r="B31" s="13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37"/>
      <c r="K31" s="4" t="s">
        <v>16</v>
      </c>
      <c r="L31" s="11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18">
        <f t="shared" si="0"/>
        <v>4000000</v>
      </c>
    </row>
    <row r="32" spans="1:18" ht="25.5" x14ac:dyDescent="0.15">
      <c r="A32" s="3" t="s">
        <v>156</v>
      </c>
      <c r="B32" s="13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37"/>
      <c r="K32" s="4" t="s">
        <v>16</v>
      </c>
      <c r="L32" s="11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18">
        <f t="shared" si="0"/>
        <v>5000000</v>
      </c>
    </row>
    <row r="33" spans="1:17" ht="12.75" x14ac:dyDescent="0.15">
      <c r="A33" s="3" t="s">
        <v>164</v>
      </c>
      <c r="B33" s="13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36"/>
      <c r="K33" s="4" t="s">
        <v>16</v>
      </c>
      <c r="L33" s="11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18">
        <f t="shared" si="0"/>
        <v>10000000</v>
      </c>
    </row>
    <row r="34" spans="1:17" ht="14.25" customHeight="1" x14ac:dyDescent="0.15">
      <c r="A34" s="3" t="s">
        <v>165</v>
      </c>
      <c r="B34" s="13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36"/>
      <c r="K34" s="4" t="s">
        <v>16</v>
      </c>
      <c r="L34" s="11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18">
        <f t="shared" si="0"/>
        <v>8000000</v>
      </c>
    </row>
    <row r="35" spans="1:17" ht="12.75" x14ac:dyDescent="0.15">
      <c r="A35" s="3" t="s">
        <v>309</v>
      </c>
      <c r="B35" s="13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37"/>
      <c r="K35" s="4" t="s">
        <v>16</v>
      </c>
      <c r="L35" s="11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18">
        <f t="shared" si="0"/>
        <v>10000000</v>
      </c>
    </row>
    <row r="36" spans="1:17" ht="12.75" x14ac:dyDescent="0.15">
      <c r="A36" s="3" t="s">
        <v>175</v>
      </c>
      <c r="B36" s="13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37"/>
      <c r="K36" s="4" t="s">
        <v>16</v>
      </c>
      <c r="L36" s="11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18">
        <f t="shared" ref="Q36:Q67" si="1">B36*L36</f>
        <v>5000000</v>
      </c>
    </row>
    <row r="37" spans="1:17" ht="12.75" x14ac:dyDescent="0.15">
      <c r="A37" s="3" t="s">
        <v>180</v>
      </c>
      <c r="B37" s="13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37"/>
      <c r="K37" s="4" t="s">
        <v>16</v>
      </c>
      <c r="L37" s="11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18">
        <f t="shared" si="1"/>
        <v>16000000</v>
      </c>
    </row>
    <row r="38" spans="1:17" ht="12.75" x14ac:dyDescent="0.15">
      <c r="A38" s="3" t="s">
        <v>185</v>
      </c>
      <c r="B38" s="13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37"/>
      <c r="K38" s="4" t="s">
        <v>16</v>
      </c>
      <c r="L38" s="11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18">
        <f t="shared" si="1"/>
        <v>16000000</v>
      </c>
    </row>
    <row r="39" spans="1:17" ht="12.75" x14ac:dyDescent="0.15">
      <c r="A39" s="3" t="str">
        <f>A26</f>
        <v>ООО "ВИГО Финанс"</v>
      </c>
      <c r="B39" s="13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37"/>
      <c r="K39" s="4" t="s">
        <v>16</v>
      </c>
      <c r="L39" s="11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18">
        <f t="shared" si="1"/>
        <v>56000000</v>
      </c>
    </row>
    <row r="40" spans="1:17" ht="12.75" x14ac:dyDescent="0.15">
      <c r="A40" s="3" t="s">
        <v>194</v>
      </c>
      <c r="B40" s="13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37"/>
      <c r="K40" s="4" t="s">
        <v>16</v>
      </c>
      <c r="L40" s="11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18">
        <f t="shared" si="1"/>
        <v>3500000</v>
      </c>
    </row>
    <row r="41" spans="1:17" ht="25.5" x14ac:dyDescent="0.15">
      <c r="A41" s="21" t="s">
        <v>199</v>
      </c>
      <c r="B41" s="22">
        <v>40000</v>
      </c>
      <c r="C41" s="23" t="s">
        <v>11</v>
      </c>
      <c r="D41" s="23">
        <v>3</v>
      </c>
      <c r="E41" s="23" t="s">
        <v>200</v>
      </c>
      <c r="F41" s="23" t="s">
        <v>201</v>
      </c>
      <c r="G41" s="24">
        <f>G40</f>
        <v>45884</v>
      </c>
      <c r="H41" s="24">
        <f>H40</f>
        <v>45887</v>
      </c>
      <c r="I41" s="24">
        <v>47665</v>
      </c>
      <c r="J41" s="24">
        <v>45931</v>
      </c>
      <c r="K41" s="23" t="s">
        <v>287</v>
      </c>
      <c r="L41" s="25">
        <v>225</v>
      </c>
      <c r="M41" s="23" t="s">
        <v>202</v>
      </c>
      <c r="N41" s="23" t="s">
        <v>34</v>
      </c>
      <c r="O41" s="23" t="s">
        <v>203</v>
      </c>
      <c r="P41" s="23" t="s">
        <v>10</v>
      </c>
      <c r="Q41" s="26">
        <f t="shared" si="1"/>
        <v>9000000</v>
      </c>
    </row>
    <row r="42" spans="1:17" ht="12.75" x14ac:dyDescent="0.15">
      <c r="A42" s="3" t="s">
        <v>55</v>
      </c>
      <c r="B42" s="13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37"/>
      <c r="K42" s="4" t="s">
        <v>16</v>
      </c>
      <c r="L42" s="11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18">
        <f t="shared" si="1"/>
        <v>15000000</v>
      </c>
    </row>
    <row r="43" spans="1:17" ht="12.75" x14ac:dyDescent="0.15">
      <c r="A43" s="3" t="s">
        <v>208</v>
      </c>
      <c r="B43" s="13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37"/>
      <c r="K43" s="4" t="s">
        <v>16</v>
      </c>
      <c r="L43" s="11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18">
        <f t="shared" si="1"/>
        <v>38000000</v>
      </c>
    </row>
    <row r="44" spans="1:17" ht="12.75" x14ac:dyDescent="0.15">
      <c r="A44" s="3" t="s">
        <v>208</v>
      </c>
      <c r="B44" s="13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37"/>
      <c r="K44" s="4" t="s">
        <v>16</v>
      </c>
      <c r="L44" s="11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18">
        <f t="shared" si="1"/>
        <v>30000000</v>
      </c>
    </row>
    <row r="45" spans="1:17" ht="12.75" x14ac:dyDescent="0.15">
      <c r="A45" s="3" t="s">
        <v>217</v>
      </c>
      <c r="B45" s="13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37"/>
      <c r="K45" s="4" t="s">
        <v>16</v>
      </c>
      <c r="L45" s="11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18">
        <f t="shared" si="1"/>
        <v>5000000</v>
      </c>
    </row>
    <row r="46" spans="1:17" ht="12.75" x14ac:dyDescent="0.15">
      <c r="A46" s="3" t="s">
        <v>222</v>
      </c>
      <c r="B46" s="13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37"/>
      <c r="K46" s="4" t="s">
        <v>16</v>
      </c>
      <c r="L46" s="11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18">
        <f t="shared" si="1"/>
        <v>4500000</v>
      </c>
    </row>
    <row r="47" spans="1:17" ht="12" customHeight="1" x14ac:dyDescent="0.15">
      <c r="A47" s="3" t="str">
        <f>A27</f>
        <v>ИООО "Микро Лизинг"</v>
      </c>
      <c r="B47" s="13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37"/>
      <c r="K47" s="4" t="s">
        <v>16</v>
      </c>
      <c r="L47" s="11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18">
        <f t="shared" si="1"/>
        <v>10000000</v>
      </c>
    </row>
    <row r="48" spans="1:17" ht="12.75" x14ac:dyDescent="0.15">
      <c r="A48" s="3" t="s">
        <v>231</v>
      </c>
      <c r="B48" s="13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37"/>
      <c r="K48" s="4" t="s">
        <v>16</v>
      </c>
      <c r="L48" s="11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18">
        <f t="shared" si="1"/>
        <v>30000000</v>
      </c>
    </row>
    <row r="49" spans="1:17" ht="12.75" x14ac:dyDescent="0.15">
      <c r="A49" s="3" t="s">
        <v>310</v>
      </c>
      <c r="B49" s="13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37"/>
      <c r="K49" s="4" t="s">
        <v>16</v>
      </c>
      <c r="L49" s="11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18">
        <f t="shared" si="1"/>
        <v>10000000</v>
      </c>
    </row>
    <row r="50" spans="1:17" ht="12.75" x14ac:dyDescent="0.15">
      <c r="A50" s="3" t="s">
        <v>311</v>
      </c>
      <c r="B50" s="13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37"/>
      <c r="K50" s="4" t="s">
        <v>16</v>
      </c>
      <c r="L50" s="11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18">
        <f t="shared" si="1"/>
        <v>9065000</v>
      </c>
    </row>
    <row r="51" spans="1:17" ht="25.5" x14ac:dyDescent="0.15">
      <c r="A51" s="3" t="s">
        <v>244</v>
      </c>
      <c r="B51" s="13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37"/>
      <c r="K51" s="4" t="s">
        <v>16</v>
      </c>
      <c r="L51" s="11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18">
        <f t="shared" si="1"/>
        <v>10000000</v>
      </c>
    </row>
    <row r="52" spans="1:17" ht="12.75" x14ac:dyDescent="0.15">
      <c r="A52" s="3" t="s">
        <v>249</v>
      </c>
      <c r="B52" s="13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37"/>
      <c r="K52" s="4" t="s">
        <v>16</v>
      </c>
      <c r="L52" s="11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18">
        <f t="shared" si="1"/>
        <v>10000000</v>
      </c>
    </row>
    <row r="53" spans="1:17" ht="12.75" x14ac:dyDescent="0.15">
      <c r="A53" s="3" t="s">
        <v>254</v>
      </c>
      <c r="B53" s="13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37"/>
      <c r="K53" s="4" t="s">
        <v>16</v>
      </c>
      <c r="L53" s="11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18">
        <f t="shared" si="1"/>
        <v>1600000</v>
      </c>
    </row>
    <row r="54" spans="1:17" ht="12.75" x14ac:dyDescent="0.15">
      <c r="A54" s="3" t="s">
        <v>259</v>
      </c>
      <c r="B54" s="13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37"/>
      <c r="K54" s="4" t="s">
        <v>16</v>
      </c>
      <c r="L54" s="11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18">
        <f t="shared" si="1"/>
        <v>6000000</v>
      </c>
    </row>
    <row r="55" spans="1:17" ht="25.5" x14ac:dyDescent="0.15">
      <c r="A55" s="3" t="s">
        <v>264</v>
      </c>
      <c r="B55" s="13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37"/>
      <c r="K55" s="4" t="s">
        <v>16</v>
      </c>
      <c r="L55" s="11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18">
        <f t="shared" si="1"/>
        <v>12000000</v>
      </c>
    </row>
    <row r="56" spans="1:17" ht="12.75" x14ac:dyDescent="0.15">
      <c r="A56" s="3" t="s">
        <v>269</v>
      </c>
      <c r="B56" s="13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37"/>
      <c r="K56" s="4" t="s">
        <v>16</v>
      </c>
      <c r="L56" s="11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18">
        <f t="shared" si="1"/>
        <v>25000000</v>
      </c>
    </row>
    <row r="57" spans="1:17" ht="25.5" x14ac:dyDescent="0.15">
      <c r="A57" s="3" t="s">
        <v>274</v>
      </c>
      <c r="B57" s="13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37"/>
      <c r="K57" s="4" t="s">
        <v>16</v>
      </c>
      <c r="L57" s="11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18">
        <f t="shared" si="1"/>
        <v>5000000</v>
      </c>
    </row>
    <row r="58" spans="1:17" ht="12" customHeight="1" x14ac:dyDescent="0.15">
      <c r="A58" s="3" t="s">
        <v>312</v>
      </c>
      <c r="B58" s="13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37"/>
      <c r="K58" s="4" t="s">
        <v>16</v>
      </c>
      <c r="L58" s="11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18">
        <f t="shared" si="1"/>
        <v>5000000</v>
      </c>
    </row>
    <row r="59" spans="1:17" ht="25.5" x14ac:dyDescent="0.15">
      <c r="A59" s="3" t="s">
        <v>313</v>
      </c>
      <c r="B59" s="13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37"/>
      <c r="K59" s="4" t="s">
        <v>16</v>
      </c>
      <c r="L59" s="11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18">
        <f t="shared" si="1"/>
        <v>80000000</v>
      </c>
    </row>
    <row r="60" spans="1:17" ht="12.75" x14ac:dyDescent="0.15">
      <c r="A60" s="3" t="s">
        <v>217</v>
      </c>
      <c r="B60" s="13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5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18">
        <f t="shared" si="1"/>
        <v>8500000</v>
      </c>
    </row>
    <row r="61" spans="1:17" ht="12.75" x14ac:dyDescent="0.15">
      <c r="A61" s="3" t="s">
        <v>164</v>
      </c>
      <c r="B61" s="13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5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18">
        <f t="shared" si="1"/>
        <v>7500000</v>
      </c>
    </row>
    <row r="62" spans="1:17" ht="12.75" x14ac:dyDescent="0.15">
      <c r="A62" s="3" t="s">
        <v>302</v>
      </c>
      <c r="B62" s="13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5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18">
        <f t="shared" si="1"/>
        <v>9200000</v>
      </c>
    </row>
    <row r="63" spans="1:17" ht="25.5" x14ac:dyDescent="0.15">
      <c r="A63" s="3" t="s">
        <v>314</v>
      </c>
      <c r="B63" s="13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36"/>
      <c r="K63" s="4" t="s">
        <v>16</v>
      </c>
      <c r="L63" s="4">
        <v>95000</v>
      </c>
      <c r="M63" s="4"/>
      <c r="N63" s="4"/>
      <c r="O63" s="4"/>
      <c r="P63" s="1" t="s">
        <v>10</v>
      </c>
      <c r="Q63" s="18">
        <f t="shared" si="1"/>
        <v>19000000</v>
      </c>
    </row>
    <row r="64" spans="1:17" ht="12.75" x14ac:dyDescent="0.15">
      <c r="A64" s="3" t="s">
        <v>130</v>
      </c>
      <c r="B64" s="13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5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18">
        <f t="shared" si="1"/>
        <v>30000000</v>
      </c>
    </row>
    <row r="65" spans="1:17" ht="12.75" x14ac:dyDescent="0.15">
      <c r="A65" s="3" t="s">
        <v>185</v>
      </c>
      <c r="B65" s="13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36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18">
        <f t="shared" si="1"/>
        <v>27500000</v>
      </c>
    </row>
    <row r="66" spans="1:17" ht="12.75" x14ac:dyDescent="0.15">
      <c r="A66" s="3" t="s">
        <v>323</v>
      </c>
      <c r="B66" s="13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36"/>
      <c r="K66" s="4" t="s">
        <v>16</v>
      </c>
      <c r="L66" s="20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18">
        <f t="shared" si="1"/>
        <v>20000000</v>
      </c>
    </row>
    <row r="67" spans="1:17" ht="12.75" x14ac:dyDescent="0.15">
      <c r="A67" s="3" t="s">
        <v>368</v>
      </c>
      <c r="B67" s="13">
        <v>1000</v>
      </c>
      <c r="C67" s="4" t="s">
        <v>11</v>
      </c>
      <c r="D67" s="4">
        <v>1</v>
      </c>
      <c r="E67" s="4" t="s">
        <v>333</v>
      </c>
      <c r="F67" s="4" t="s">
        <v>336</v>
      </c>
      <c r="G67" s="5">
        <v>46003</v>
      </c>
      <c r="H67" s="5">
        <v>46006</v>
      </c>
      <c r="I67" s="5">
        <v>47847</v>
      </c>
      <c r="J67" s="36"/>
      <c r="K67" s="4" t="s">
        <v>16</v>
      </c>
      <c r="L67" s="20">
        <v>6000</v>
      </c>
      <c r="M67" s="4" t="s">
        <v>334</v>
      </c>
      <c r="N67" s="4" t="s">
        <v>65</v>
      </c>
      <c r="O67" s="4" t="s">
        <v>335</v>
      </c>
      <c r="P67" s="1" t="s">
        <v>10</v>
      </c>
      <c r="Q67" s="18">
        <f t="shared" si="1"/>
        <v>6000000</v>
      </c>
    </row>
    <row r="68" spans="1:17" ht="12" customHeight="1" x14ac:dyDescent="0.15">
      <c r="A68" s="3" t="s">
        <v>328</v>
      </c>
      <c r="B68" s="13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5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18">
        <f t="shared" ref="Q68:Q92" si="2">B68*L68</f>
        <v>10000000</v>
      </c>
    </row>
    <row r="69" spans="1:17" ht="12.75" x14ac:dyDescent="0.15">
      <c r="A69" s="3" t="s">
        <v>175</v>
      </c>
      <c r="B69" s="13">
        <v>1000</v>
      </c>
      <c r="C69" s="4" t="s">
        <v>11</v>
      </c>
      <c r="D69" s="4">
        <v>2</v>
      </c>
      <c r="E69" s="4" t="s">
        <v>337</v>
      </c>
      <c r="F69" s="4" t="s">
        <v>340</v>
      </c>
      <c r="G69" s="5">
        <v>46003</v>
      </c>
      <c r="H69" s="5">
        <v>46006</v>
      </c>
      <c r="I69" s="5">
        <v>47847</v>
      </c>
      <c r="J69" s="5"/>
      <c r="K69" s="4" t="s">
        <v>16</v>
      </c>
      <c r="L69" s="4">
        <v>10000</v>
      </c>
      <c r="M69" s="4" t="s">
        <v>338</v>
      </c>
      <c r="N69" s="4" t="s">
        <v>65</v>
      </c>
      <c r="O69" s="4" t="s">
        <v>339</v>
      </c>
      <c r="P69" s="1" t="s">
        <v>10</v>
      </c>
      <c r="Q69" s="18">
        <f t="shared" si="2"/>
        <v>10000000</v>
      </c>
    </row>
    <row r="70" spans="1:17" ht="12.75" x14ac:dyDescent="0.15">
      <c r="A70" s="3" t="s">
        <v>341</v>
      </c>
      <c r="B70" s="13">
        <v>1000</v>
      </c>
      <c r="C70" s="4" t="s">
        <v>11</v>
      </c>
      <c r="D70" s="4">
        <v>2</v>
      </c>
      <c r="E70" s="4" t="s">
        <v>342</v>
      </c>
      <c r="F70" s="4" t="s">
        <v>345</v>
      </c>
      <c r="G70" s="5">
        <v>46006</v>
      </c>
      <c r="H70" s="5">
        <v>46007</v>
      </c>
      <c r="I70" s="5">
        <v>47848</v>
      </c>
      <c r="J70" s="5"/>
      <c r="K70" s="4" t="s">
        <v>16</v>
      </c>
      <c r="L70" s="4">
        <v>33000</v>
      </c>
      <c r="M70" s="4" t="s">
        <v>343</v>
      </c>
      <c r="N70" s="4" t="s">
        <v>65</v>
      </c>
      <c r="O70" s="4" t="s">
        <v>344</v>
      </c>
      <c r="P70" s="1" t="s">
        <v>10</v>
      </c>
      <c r="Q70" s="18">
        <f t="shared" si="2"/>
        <v>33000000</v>
      </c>
    </row>
    <row r="71" spans="1:17" ht="12.75" x14ac:dyDescent="0.15">
      <c r="A71" s="3" t="s">
        <v>164</v>
      </c>
      <c r="B71" s="13">
        <v>1000</v>
      </c>
      <c r="C71" s="4" t="s">
        <v>11</v>
      </c>
      <c r="D71" s="4">
        <v>3</v>
      </c>
      <c r="E71" s="4" t="s">
        <v>346</v>
      </c>
      <c r="F71" s="4" t="s">
        <v>349</v>
      </c>
      <c r="G71" s="5">
        <v>46006</v>
      </c>
      <c r="H71" s="5">
        <v>46007</v>
      </c>
      <c r="I71" s="5">
        <v>48579</v>
      </c>
      <c r="J71" s="5"/>
      <c r="K71" s="4" t="s">
        <v>16</v>
      </c>
      <c r="L71" s="4">
        <v>3500</v>
      </c>
      <c r="M71" s="4" t="s">
        <v>347</v>
      </c>
      <c r="N71" s="4" t="s">
        <v>34</v>
      </c>
      <c r="O71" s="4" t="s">
        <v>348</v>
      </c>
      <c r="P71" s="1" t="s">
        <v>10</v>
      </c>
      <c r="Q71" s="18">
        <f t="shared" si="2"/>
        <v>3500000</v>
      </c>
    </row>
    <row r="72" spans="1:17" ht="12.75" x14ac:dyDescent="0.15">
      <c r="A72" s="3" t="s">
        <v>217</v>
      </c>
      <c r="B72" s="13">
        <v>1000</v>
      </c>
      <c r="C72" s="4" t="s">
        <v>11</v>
      </c>
      <c r="D72" s="4">
        <v>3</v>
      </c>
      <c r="E72" s="4" t="s">
        <v>350</v>
      </c>
      <c r="F72" s="4" t="s">
        <v>353</v>
      </c>
      <c r="G72" s="5">
        <v>46009</v>
      </c>
      <c r="H72" s="5">
        <v>46009</v>
      </c>
      <c r="I72" s="5">
        <v>47129</v>
      </c>
      <c r="J72" s="5"/>
      <c r="K72" s="4" t="s">
        <v>16</v>
      </c>
      <c r="L72" s="4">
        <v>8000</v>
      </c>
      <c r="M72" s="4" t="s">
        <v>351</v>
      </c>
      <c r="N72" s="4" t="s">
        <v>34</v>
      </c>
      <c r="O72" s="4" t="s">
        <v>352</v>
      </c>
      <c r="P72" s="1" t="s">
        <v>10</v>
      </c>
      <c r="Q72" s="18">
        <f t="shared" si="2"/>
        <v>8000000</v>
      </c>
    </row>
    <row r="73" spans="1:17" ht="13.15" customHeight="1" x14ac:dyDescent="0.15">
      <c r="A73" s="3" t="s">
        <v>354</v>
      </c>
      <c r="B73" s="13">
        <v>10000</v>
      </c>
      <c r="C73" s="4" t="s">
        <v>11</v>
      </c>
      <c r="D73" s="4">
        <v>1</v>
      </c>
      <c r="E73" s="4" t="s">
        <v>355</v>
      </c>
      <c r="F73" s="4" t="s">
        <v>358</v>
      </c>
      <c r="G73" s="5">
        <v>46030</v>
      </c>
      <c r="H73" s="5">
        <v>46031</v>
      </c>
      <c r="I73" s="5">
        <v>47787</v>
      </c>
      <c r="J73" s="5"/>
      <c r="K73" s="4" t="s">
        <v>16</v>
      </c>
      <c r="L73" s="20">
        <v>4000</v>
      </c>
      <c r="M73" s="4" t="s">
        <v>356</v>
      </c>
      <c r="N73" s="4" t="s">
        <v>65</v>
      </c>
      <c r="O73" s="4" t="s">
        <v>357</v>
      </c>
      <c r="P73" s="1" t="s">
        <v>10</v>
      </c>
      <c r="Q73" s="18">
        <f t="shared" si="2"/>
        <v>40000000</v>
      </c>
    </row>
    <row r="74" spans="1:17" ht="12.75" x14ac:dyDescent="0.15">
      <c r="A74" s="3" t="s">
        <v>185</v>
      </c>
      <c r="B74" s="13">
        <v>500</v>
      </c>
      <c r="C74" s="4" t="s">
        <v>11</v>
      </c>
      <c r="D74" s="4">
        <v>5</v>
      </c>
      <c r="E74" s="4" t="s">
        <v>359</v>
      </c>
      <c r="F74" s="4" t="s">
        <v>360</v>
      </c>
      <c r="G74" s="5">
        <v>46050</v>
      </c>
      <c r="H74" s="5">
        <v>46051</v>
      </c>
      <c r="I74" s="5">
        <v>47534</v>
      </c>
      <c r="J74" s="5"/>
      <c r="K74" s="4" t="s">
        <v>16</v>
      </c>
      <c r="L74" s="4">
        <v>16200</v>
      </c>
      <c r="M74" s="4" t="s">
        <v>361</v>
      </c>
      <c r="N74" s="4" t="s">
        <v>65</v>
      </c>
      <c r="O74" s="4" t="s">
        <v>362</v>
      </c>
      <c r="P74" s="1" t="s">
        <v>10</v>
      </c>
      <c r="Q74" s="18">
        <f t="shared" si="2"/>
        <v>8100000</v>
      </c>
    </row>
    <row r="75" spans="1:17" ht="12.75" customHeight="1" x14ac:dyDescent="0.15">
      <c r="A75" s="3" t="s">
        <v>363</v>
      </c>
      <c r="B75" s="13">
        <v>1000</v>
      </c>
      <c r="C75" s="4" t="s">
        <v>11</v>
      </c>
      <c r="D75" s="4">
        <v>2</v>
      </c>
      <c r="E75" s="4" t="s">
        <v>364</v>
      </c>
      <c r="F75" s="4" t="s">
        <v>367</v>
      </c>
      <c r="G75" s="5">
        <v>46052</v>
      </c>
      <c r="H75" s="5">
        <v>46055</v>
      </c>
      <c r="I75" s="5">
        <v>47895</v>
      </c>
      <c r="J75" s="5"/>
      <c r="K75" s="4" t="s">
        <v>16</v>
      </c>
      <c r="L75" s="4">
        <v>50000</v>
      </c>
      <c r="M75" s="4" t="s">
        <v>365</v>
      </c>
      <c r="N75" s="4" t="s">
        <v>65</v>
      </c>
      <c r="O75" s="4" t="s">
        <v>366</v>
      </c>
      <c r="P75" s="1" t="s">
        <v>10</v>
      </c>
      <c r="Q75" s="18">
        <f t="shared" si="2"/>
        <v>50000000</v>
      </c>
    </row>
    <row r="76" spans="1:17" ht="18" customHeight="1" x14ac:dyDescent="0.15">
      <c r="A76" s="3" t="s">
        <v>370</v>
      </c>
      <c r="B76" s="13">
        <v>1000</v>
      </c>
      <c r="C76" s="4" t="s">
        <v>11</v>
      </c>
      <c r="D76" s="4">
        <v>1</v>
      </c>
      <c r="E76" s="4" t="s">
        <v>371</v>
      </c>
      <c r="F76" s="4" t="s">
        <v>377</v>
      </c>
      <c r="G76" s="5">
        <v>46108</v>
      </c>
      <c r="H76" s="5">
        <v>46111</v>
      </c>
      <c r="I76" s="5">
        <v>47588</v>
      </c>
      <c r="J76" s="5"/>
      <c r="K76" s="4" t="s">
        <v>16</v>
      </c>
      <c r="L76" s="4">
        <v>14500</v>
      </c>
      <c r="M76" s="4" t="s">
        <v>372</v>
      </c>
      <c r="N76" s="4" t="s">
        <v>65</v>
      </c>
      <c r="O76" s="4" t="s">
        <v>373</v>
      </c>
      <c r="P76" s="1" t="s">
        <v>10</v>
      </c>
      <c r="Q76" s="18">
        <f t="shared" si="2"/>
        <v>14500000</v>
      </c>
    </row>
    <row r="77" spans="1:17" ht="23.25" customHeight="1" x14ac:dyDescent="0.15">
      <c r="A77" s="3" t="s">
        <v>328</v>
      </c>
      <c r="B77" s="13">
        <v>1000</v>
      </c>
      <c r="C77" s="4" t="s">
        <v>11</v>
      </c>
      <c r="D77" s="4">
        <v>2</v>
      </c>
      <c r="E77" s="4" t="s">
        <v>374</v>
      </c>
      <c r="F77" s="4" t="s">
        <v>378</v>
      </c>
      <c r="G77" s="5">
        <v>46111</v>
      </c>
      <c r="H77" s="5">
        <v>46112</v>
      </c>
      <c r="I77" s="5">
        <v>47669</v>
      </c>
      <c r="J77" s="5"/>
      <c r="K77" s="4" t="s">
        <v>16</v>
      </c>
      <c r="L77" s="20">
        <v>10000</v>
      </c>
      <c r="M77" s="4" t="s">
        <v>375</v>
      </c>
      <c r="N77" s="4" t="s">
        <v>34</v>
      </c>
      <c r="O77" s="4" t="s">
        <v>376</v>
      </c>
      <c r="P77" s="1" t="s">
        <v>10</v>
      </c>
      <c r="Q77" s="18">
        <f t="shared" si="2"/>
        <v>10000000</v>
      </c>
    </row>
    <row r="78" spans="1:17" ht="25.5" x14ac:dyDescent="0.15">
      <c r="A78" s="3" t="s">
        <v>328</v>
      </c>
      <c r="B78" s="13">
        <v>1000</v>
      </c>
      <c r="C78" s="4" t="s">
        <v>11</v>
      </c>
      <c r="D78" s="4">
        <v>3</v>
      </c>
      <c r="E78" s="4" t="s">
        <v>379</v>
      </c>
      <c r="F78" s="4" t="s">
        <v>382</v>
      </c>
      <c r="G78" s="5">
        <v>46112</v>
      </c>
      <c r="H78" s="5">
        <v>46112</v>
      </c>
      <c r="I78" s="5">
        <v>47679</v>
      </c>
      <c r="J78" s="5"/>
      <c r="K78" s="4" t="s">
        <v>16</v>
      </c>
      <c r="L78" s="20">
        <v>10000</v>
      </c>
      <c r="M78" s="4" t="s">
        <v>380</v>
      </c>
      <c r="N78" s="4" t="s">
        <v>65</v>
      </c>
      <c r="O78" s="4" t="s">
        <v>381</v>
      </c>
      <c r="P78" s="1" t="s">
        <v>10</v>
      </c>
      <c r="Q78" s="18">
        <f t="shared" si="2"/>
        <v>10000000</v>
      </c>
    </row>
    <row r="79" spans="1:17" ht="12.75" x14ac:dyDescent="0.15">
      <c r="A79" s="3" t="s">
        <v>370</v>
      </c>
      <c r="B79" s="13">
        <v>1000</v>
      </c>
      <c r="C79" s="4" t="s">
        <v>11</v>
      </c>
      <c r="D79" s="4">
        <v>2</v>
      </c>
      <c r="E79" s="4" t="s">
        <v>383</v>
      </c>
      <c r="F79" s="4" t="s">
        <v>386</v>
      </c>
      <c r="G79" s="5">
        <v>46112</v>
      </c>
      <c r="H79" s="5">
        <v>46112</v>
      </c>
      <c r="I79" s="5">
        <v>47584</v>
      </c>
      <c r="J79" s="5"/>
      <c r="K79" s="4" t="s">
        <v>16</v>
      </c>
      <c r="L79" s="20">
        <v>20000</v>
      </c>
      <c r="M79" s="4" t="s">
        <v>384</v>
      </c>
      <c r="N79" s="4" t="s">
        <v>34</v>
      </c>
      <c r="O79" s="4" t="s">
        <v>385</v>
      </c>
      <c r="P79" s="4" t="s">
        <v>10</v>
      </c>
      <c r="Q79" s="18">
        <f t="shared" si="2"/>
        <v>20000000</v>
      </c>
    </row>
    <row r="80" spans="1:17" ht="25.5" x14ac:dyDescent="0.15">
      <c r="A80" s="3" t="s">
        <v>391</v>
      </c>
      <c r="B80" s="13">
        <v>1000</v>
      </c>
      <c r="C80" s="4" t="s">
        <v>11</v>
      </c>
      <c r="D80" s="4">
        <v>1</v>
      </c>
      <c r="E80" s="4" t="s">
        <v>387</v>
      </c>
      <c r="F80" s="4" t="s">
        <v>390</v>
      </c>
      <c r="G80" s="5">
        <v>46113</v>
      </c>
      <c r="H80" s="5">
        <v>46114</v>
      </c>
      <c r="I80" s="5">
        <v>47962</v>
      </c>
      <c r="J80" s="5"/>
      <c r="K80" s="4" t="s">
        <v>16</v>
      </c>
      <c r="L80" s="20">
        <v>20000</v>
      </c>
      <c r="M80" s="4" t="s">
        <v>388</v>
      </c>
      <c r="N80" s="4" t="s">
        <v>34</v>
      </c>
      <c r="O80" s="4" t="s">
        <v>389</v>
      </c>
      <c r="P80" s="4" t="s">
        <v>10</v>
      </c>
      <c r="Q80" s="18">
        <f t="shared" si="2"/>
        <v>20000000</v>
      </c>
    </row>
    <row r="81" spans="1:17" ht="12.75" x14ac:dyDescent="0.15">
      <c r="A81" s="3" t="s">
        <v>392</v>
      </c>
      <c r="B81" s="13">
        <v>1000</v>
      </c>
      <c r="C81" s="4" t="s">
        <v>11</v>
      </c>
      <c r="D81" s="4">
        <v>1</v>
      </c>
      <c r="E81" s="4" t="s">
        <v>393</v>
      </c>
      <c r="F81" s="4" t="s">
        <v>396</v>
      </c>
      <c r="G81" s="5">
        <v>46114</v>
      </c>
      <c r="H81" s="5">
        <v>46115</v>
      </c>
      <c r="I81" s="5">
        <v>47959</v>
      </c>
      <c r="J81" s="5"/>
      <c r="K81" s="4" t="s">
        <v>16</v>
      </c>
      <c r="L81" s="20">
        <v>90000</v>
      </c>
      <c r="M81" s="4" t="s">
        <v>394</v>
      </c>
      <c r="N81" s="4" t="s">
        <v>65</v>
      </c>
      <c r="O81" s="4" t="s">
        <v>395</v>
      </c>
      <c r="P81" s="4" t="s">
        <v>10</v>
      </c>
      <c r="Q81" s="18">
        <f t="shared" si="2"/>
        <v>90000000</v>
      </c>
    </row>
    <row r="82" spans="1:17" ht="25.5" x14ac:dyDescent="0.15">
      <c r="A82" s="3" t="s">
        <v>264</v>
      </c>
      <c r="B82" s="13">
        <v>1000</v>
      </c>
      <c r="C82" s="4" t="s">
        <v>11</v>
      </c>
      <c r="D82" s="4">
        <v>2</v>
      </c>
      <c r="E82" s="4" t="s">
        <v>397</v>
      </c>
      <c r="F82" s="4" t="s">
        <v>400</v>
      </c>
      <c r="G82" s="5">
        <v>46118</v>
      </c>
      <c r="H82" s="5">
        <v>46119</v>
      </c>
      <c r="I82" s="5">
        <v>47960</v>
      </c>
      <c r="J82" s="5"/>
      <c r="K82" s="4" t="s">
        <v>16</v>
      </c>
      <c r="L82" s="20">
        <v>35000</v>
      </c>
      <c r="M82" s="4" t="s">
        <v>398</v>
      </c>
      <c r="N82" s="4" t="s">
        <v>65</v>
      </c>
      <c r="O82" s="4" t="s">
        <v>399</v>
      </c>
      <c r="P82" s="4" t="s">
        <v>10</v>
      </c>
      <c r="Q82" s="18">
        <f t="shared" si="2"/>
        <v>35000000</v>
      </c>
    </row>
    <row r="83" spans="1:17" ht="25.5" x14ac:dyDescent="0.15">
      <c r="A83" s="3" t="s">
        <v>312</v>
      </c>
      <c r="B83" s="13">
        <v>1000</v>
      </c>
      <c r="C83" s="4" t="s">
        <v>11</v>
      </c>
      <c r="D83" s="4">
        <v>2</v>
      </c>
      <c r="E83" s="4" t="s">
        <v>401</v>
      </c>
      <c r="F83" s="4" t="s">
        <v>407</v>
      </c>
      <c r="G83" s="5">
        <v>46119</v>
      </c>
      <c r="H83" s="5">
        <v>46120</v>
      </c>
      <c r="I83" s="5">
        <v>47595</v>
      </c>
      <c r="J83" s="5"/>
      <c r="K83" s="4" t="s">
        <v>16</v>
      </c>
      <c r="L83" s="20">
        <v>12000</v>
      </c>
      <c r="M83" s="4" t="s">
        <v>402</v>
      </c>
      <c r="N83" s="4" t="s">
        <v>34</v>
      </c>
      <c r="O83" s="4" t="s">
        <v>403</v>
      </c>
      <c r="P83" s="4" t="s">
        <v>10</v>
      </c>
      <c r="Q83" s="18">
        <f t="shared" si="2"/>
        <v>12000000</v>
      </c>
    </row>
    <row r="84" spans="1:17" ht="25.5" x14ac:dyDescent="0.15">
      <c r="A84" s="3" t="s">
        <v>312</v>
      </c>
      <c r="B84" s="13">
        <v>1000</v>
      </c>
      <c r="C84" s="4" t="s">
        <v>11</v>
      </c>
      <c r="D84" s="4">
        <v>3</v>
      </c>
      <c r="E84" s="4" t="s">
        <v>404</v>
      </c>
      <c r="F84" s="4" t="s">
        <v>408</v>
      </c>
      <c r="G84" s="5">
        <v>46119</v>
      </c>
      <c r="H84" s="5">
        <v>46120</v>
      </c>
      <c r="I84" s="5">
        <v>47231</v>
      </c>
      <c r="J84" s="5"/>
      <c r="K84" s="4" t="s">
        <v>16</v>
      </c>
      <c r="L84" s="20">
        <v>5000</v>
      </c>
      <c r="M84" s="4" t="s">
        <v>405</v>
      </c>
      <c r="N84" s="4" t="s">
        <v>65</v>
      </c>
      <c r="O84" s="4" t="s">
        <v>406</v>
      </c>
      <c r="P84" s="4" t="s">
        <v>10</v>
      </c>
      <c r="Q84" s="18">
        <f t="shared" si="2"/>
        <v>5000000</v>
      </c>
    </row>
    <row r="85" spans="1:17" ht="25.5" x14ac:dyDescent="0.15">
      <c r="A85" s="3" t="s">
        <v>409</v>
      </c>
      <c r="B85" s="13">
        <v>1000</v>
      </c>
      <c r="C85" s="4" t="s">
        <v>11</v>
      </c>
      <c r="D85" s="4">
        <v>1</v>
      </c>
      <c r="E85" s="4" t="s">
        <v>410</v>
      </c>
      <c r="F85" s="4" t="s">
        <v>413</v>
      </c>
      <c r="G85" s="5">
        <v>46121</v>
      </c>
      <c r="H85" s="5">
        <v>46122</v>
      </c>
      <c r="I85" s="5">
        <v>48579</v>
      </c>
      <c r="J85" s="5"/>
      <c r="K85" s="4" t="s">
        <v>16</v>
      </c>
      <c r="L85" s="20">
        <v>19800</v>
      </c>
      <c r="M85" s="4" t="s">
        <v>411</v>
      </c>
      <c r="N85" s="4" t="s">
        <v>65</v>
      </c>
      <c r="O85" s="4" t="s">
        <v>412</v>
      </c>
      <c r="P85" s="4" t="s">
        <v>10</v>
      </c>
      <c r="Q85" s="18">
        <f t="shared" si="2"/>
        <v>19800000</v>
      </c>
    </row>
    <row r="86" spans="1:17" ht="12.75" x14ac:dyDescent="0.15">
      <c r="A86" s="3" t="s">
        <v>414</v>
      </c>
      <c r="B86" s="13">
        <v>1000</v>
      </c>
      <c r="C86" s="4" t="s">
        <v>11</v>
      </c>
      <c r="D86" s="4">
        <v>3</v>
      </c>
      <c r="E86" s="9"/>
      <c r="F86" s="4" t="s">
        <v>415</v>
      </c>
      <c r="G86" s="5">
        <v>46125</v>
      </c>
      <c r="H86" s="5">
        <v>46126</v>
      </c>
      <c r="I86" s="5">
        <v>48709</v>
      </c>
      <c r="J86" s="5"/>
      <c r="K86" s="4" t="s">
        <v>16</v>
      </c>
      <c r="L86" s="20">
        <v>10000</v>
      </c>
      <c r="M86" s="9"/>
      <c r="N86" s="9"/>
      <c r="O86" s="9"/>
      <c r="P86" s="4" t="s">
        <v>10</v>
      </c>
      <c r="Q86" s="18">
        <f t="shared" si="2"/>
        <v>10000000</v>
      </c>
    </row>
    <row r="87" spans="1:17" ht="25.5" x14ac:dyDescent="0.15">
      <c r="A87" s="3" t="s">
        <v>416</v>
      </c>
      <c r="B87" s="13">
        <v>10000</v>
      </c>
      <c r="C87" s="4" t="s">
        <v>11</v>
      </c>
      <c r="D87" s="4">
        <v>4</v>
      </c>
      <c r="E87" s="4" t="s">
        <v>417</v>
      </c>
      <c r="F87" s="4" t="s">
        <v>420</v>
      </c>
      <c r="G87" s="5">
        <v>46127</v>
      </c>
      <c r="H87" s="5">
        <v>46128</v>
      </c>
      <c r="I87" s="5">
        <v>47967</v>
      </c>
      <c r="J87" s="5"/>
      <c r="K87" s="4" t="s">
        <v>16</v>
      </c>
      <c r="L87" s="20">
        <v>680</v>
      </c>
      <c r="M87" s="4" t="s">
        <v>418</v>
      </c>
      <c r="N87" s="4" t="s">
        <v>34</v>
      </c>
      <c r="O87" s="4" t="s">
        <v>419</v>
      </c>
      <c r="P87" s="4" t="s">
        <v>10</v>
      </c>
      <c r="Q87" s="18">
        <f t="shared" si="2"/>
        <v>6800000</v>
      </c>
    </row>
    <row r="88" spans="1:17" ht="12.75" x14ac:dyDescent="0.15">
      <c r="A88" s="3" t="s">
        <v>254</v>
      </c>
      <c r="B88" s="13">
        <v>1000</v>
      </c>
      <c r="C88" s="4" t="s">
        <v>11</v>
      </c>
      <c r="D88" s="4">
        <v>2</v>
      </c>
      <c r="E88" s="4" t="s">
        <v>421</v>
      </c>
      <c r="F88" s="4" t="s">
        <v>424</v>
      </c>
      <c r="G88" s="5">
        <v>46134</v>
      </c>
      <c r="H88" s="5">
        <v>46135</v>
      </c>
      <c r="I88" s="5">
        <v>47253</v>
      </c>
      <c r="J88" s="5"/>
      <c r="K88" s="4" t="s">
        <v>16</v>
      </c>
      <c r="L88" s="20">
        <v>3910</v>
      </c>
      <c r="M88" s="4" t="s">
        <v>422</v>
      </c>
      <c r="N88" s="4" t="s">
        <v>65</v>
      </c>
      <c r="O88" s="4" t="s">
        <v>423</v>
      </c>
      <c r="P88" s="4" t="s">
        <v>10</v>
      </c>
      <c r="Q88" s="18">
        <f t="shared" si="2"/>
        <v>3910000</v>
      </c>
    </row>
    <row r="89" spans="1:17" ht="12.75" x14ac:dyDescent="0.15">
      <c r="A89" s="3" t="s">
        <v>217</v>
      </c>
      <c r="B89" s="13">
        <v>1000</v>
      </c>
      <c r="C89" s="4" t="s">
        <v>11</v>
      </c>
      <c r="D89" s="4">
        <v>4</v>
      </c>
      <c r="E89" s="4" t="s">
        <v>425</v>
      </c>
      <c r="F89" s="4" t="s">
        <v>428</v>
      </c>
      <c r="G89" s="5">
        <v>46142</v>
      </c>
      <c r="H89" s="5">
        <v>46142</v>
      </c>
      <c r="I89" s="5">
        <v>47620</v>
      </c>
      <c r="J89" s="5"/>
      <c r="K89" s="4" t="s">
        <v>16</v>
      </c>
      <c r="L89" s="20">
        <v>30000</v>
      </c>
      <c r="M89" s="4" t="s">
        <v>426</v>
      </c>
      <c r="N89" s="4" t="s">
        <v>65</v>
      </c>
      <c r="O89" s="4" t="s">
        <v>427</v>
      </c>
      <c r="P89" s="4" t="s">
        <v>10</v>
      </c>
      <c r="Q89" s="18">
        <f t="shared" si="2"/>
        <v>30000000</v>
      </c>
    </row>
    <row r="90" spans="1:17" ht="12.75" x14ac:dyDescent="0.15">
      <c r="A90" s="3" t="s">
        <v>429</v>
      </c>
      <c r="B90" s="13">
        <v>1000</v>
      </c>
      <c r="C90" s="4" t="s">
        <v>11</v>
      </c>
      <c r="D90" s="4">
        <v>1</v>
      </c>
      <c r="E90" s="4" t="s">
        <v>430</v>
      </c>
      <c r="F90" s="4" t="s">
        <v>433</v>
      </c>
      <c r="G90" s="5">
        <v>46154</v>
      </c>
      <c r="H90" s="5">
        <v>46155</v>
      </c>
      <c r="I90" s="5">
        <v>47995</v>
      </c>
      <c r="J90" s="5"/>
      <c r="K90" s="4" t="s">
        <v>16</v>
      </c>
      <c r="L90" s="20">
        <v>3000</v>
      </c>
      <c r="M90" s="4" t="s">
        <v>431</v>
      </c>
      <c r="N90" s="4" t="s">
        <v>65</v>
      </c>
      <c r="O90" s="4" t="s">
        <v>432</v>
      </c>
      <c r="P90" s="4" t="s">
        <v>10</v>
      </c>
      <c r="Q90" s="18">
        <f t="shared" si="2"/>
        <v>3000000</v>
      </c>
    </row>
    <row r="91" spans="1:17" ht="12.75" x14ac:dyDescent="0.15">
      <c r="A91" s="3" t="s">
        <v>434</v>
      </c>
      <c r="B91" s="13">
        <v>1000</v>
      </c>
      <c r="C91" s="4" t="s">
        <v>11</v>
      </c>
      <c r="D91" s="4">
        <v>1</v>
      </c>
      <c r="E91" s="4" t="s">
        <v>435</v>
      </c>
      <c r="F91" s="4" t="s">
        <v>438</v>
      </c>
      <c r="G91" s="5">
        <v>46155</v>
      </c>
      <c r="H91" s="5">
        <v>46156</v>
      </c>
      <c r="I91" s="5">
        <v>49403</v>
      </c>
      <c r="J91" s="5"/>
      <c r="K91" s="4" t="s">
        <v>16</v>
      </c>
      <c r="L91" s="20">
        <v>14500</v>
      </c>
      <c r="M91" s="4" t="s">
        <v>436</v>
      </c>
      <c r="N91" s="4" t="s">
        <v>65</v>
      </c>
      <c r="O91" s="4" t="s">
        <v>437</v>
      </c>
      <c r="P91" s="4" t="s">
        <v>10</v>
      </c>
      <c r="Q91" s="18">
        <f t="shared" si="2"/>
        <v>14500000</v>
      </c>
    </row>
    <row r="92" spans="1:17" ht="12.75" x14ac:dyDescent="0.15">
      <c r="A92" s="3" t="s">
        <v>185</v>
      </c>
      <c r="B92" s="13">
        <v>500</v>
      </c>
      <c r="C92" s="4" t="s">
        <v>11</v>
      </c>
      <c r="D92" s="4">
        <v>6</v>
      </c>
      <c r="E92" s="4" t="s">
        <v>439</v>
      </c>
      <c r="F92" s="4" t="s">
        <v>440</v>
      </c>
      <c r="G92" s="5">
        <v>46156</v>
      </c>
      <c r="H92" s="5">
        <v>46157</v>
      </c>
      <c r="I92" s="5">
        <v>47226</v>
      </c>
      <c r="J92" s="5"/>
      <c r="K92" s="4" t="s">
        <v>16</v>
      </c>
      <c r="L92" s="20">
        <v>67000</v>
      </c>
      <c r="M92" s="4" t="s">
        <v>441</v>
      </c>
      <c r="N92" s="4" t="str">
        <f>N80</f>
        <v>DBFUDR</v>
      </c>
      <c r="O92" s="4" t="s">
        <v>442</v>
      </c>
      <c r="P92" s="4" t="s">
        <v>10</v>
      </c>
      <c r="Q92" s="18">
        <f t="shared" si="2"/>
        <v>33500000</v>
      </c>
    </row>
    <row r="93" spans="1:17" ht="12.75" x14ac:dyDescent="0.15">
      <c r="A93" s="3" t="s">
        <v>443</v>
      </c>
      <c r="B93" s="13">
        <v>1000</v>
      </c>
      <c r="C93" s="4" t="s">
        <v>11</v>
      </c>
      <c r="D93" s="4">
        <v>1</v>
      </c>
      <c r="E93" s="4" t="s">
        <v>444</v>
      </c>
      <c r="F93" s="4" t="s">
        <v>445</v>
      </c>
      <c r="G93" s="5">
        <v>46157</v>
      </c>
      <c r="H93" s="5">
        <v>46160</v>
      </c>
      <c r="I93" s="5">
        <v>47988</v>
      </c>
      <c r="J93" s="5"/>
      <c r="K93" s="4" t="s">
        <v>16</v>
      </c>
      <c r="L93" s="20">
        <v>15000</v>
      </c>
      <c r="M93" s="4" t="s">
        <v>446</v>
      </c>
      <c r="N93" s="4" t="s">
        <v>34</v>
      </c>
      <c r="O93" s="4" t="s">
        <v>447</v>
      </c>
      <c r="P93" s="4" t="s">
        <v>10</v>
      </c>
      <c r="Q93" s="18">
        <f>L93*1000</f>
        <v>15000000</v>
      </c>
    </row>
    <row r="94" spans="1:17" ht="12.75" x14ac:dyDescent="0.15">
      <c r="A94" s="3" t="s">
        <v>185</v>
      </c>
      <c r="B94" s="13">
        <v>500</v>
      </c>
      <c r="C94" s="4" t="s">
        <v>11</v>
      </c>
      <c r="D94" s="4">
        <v>7</v>
      </c>
      <c r="E94" s="4" t="s">
        <v>448</v>
      </c>
      <c r="F94" s="4" t="s">
        <v>449</v>
      </c>
      <c r="G94" s="5">
        <f>G93</f>
        <v>46157</v>
      </c>
      <c r="H94" s="5">
        <f>H93</f>
        <v>46160</v>
      </c>
      <c r="I94" s="5">
        <v>47624</v>
      </c>
      <c r="J94" s="5"/>
      <c r="K94" s="4" t="s">
        <v>16</v>
      </c>
      <c r="L94" s="20">
        <v>20000</v>
      </c>
      <c r="M94" s="4" t="s">
        <v>450</v>
      </c>
      <c r="N94" s="4" t="s">
        <v>34</v>
      </c>
      <c r="O94" s="4" t="s">
        <v>451</v>
      </c>
      <c r="P94" s="4" t="s">
        <v>10</v>
      </c>
      <c r="Q94" s="18">
        <f>L94*500</f>
        <v>10000000</v>
      </c>
    </row>
    <row r="95" spans="1:17" ht="12.75" x14ac:dyDescent="0.15">
      <c r="A95" s="3" t="str">
        <f>A94</f>
        <v>ООО "Актив-Рент"</v>
      </c>
      <c r="B95" s="13">
        <f>B94</f>
        <v>500</v>
      </c>
      <c r="C95" s="4" t="s">
        <v>11</v>
      </c>
      <c r="D95" s="4">
        <v>8</v>
      </c>
      <c r="E95" s="4" t="s">
        <v>452</v>
      </c>
      <c r="F95" s="4" t="s">
        <v>453</v>
      </c>
      <c r="G95" s="5">
        <f>G94</f>
        <v>46157</v>
      </c>
      <c r="H95" s="5">
        <f>H94</f>
        <v>46160</v>
      </c>
      <c r="I95" s="5">
        <v>47989</v>
      </c>
      <c r="J95" s="5"/>
      <c r="K95" s="4" t="s">
        <v>16</v>
      </c>
      <c r="L95" s="20">
        <v>20000</v>
      </c>
      <c r="M95" s="4" t="s">
        <v>454</v>
      </c>
      <c r="N95" s="4" t="s">
        <v>34</v>
      </c>
      <c r="O95" s="4" t="s">
        <v>455</v>
      </c>
      <c r="P95" s="4" t="s">
        <v>10</v>
      </c>
      <c r="Q95" s="18">
        <f>L95*500</f>
        <v>10000000</v>
      </c>
    </row>
    <row r="96" spans="1:17" ht="14.25" customHeight="1" x14ac:dyDescent="0.15">
      <c r="A96" s="3" t="s">
        <v>312</v>
      </c>
      <c r="B96" s="13">
        <v>1000</v>
      </c>
      <c r="C96" s="4" t="s">
        <v>11</v>
      </c>
      <c r="D96" s="4">
        <v>4</v>
      </c>
      <c r="E96" s="4" t="s">
        <v>456</v>
      </c>
      <c r="F96" s="4" t="s">
        <v>457</v>
      </c>
      <c r="G96" s="5">
        <v>46163</v>
      </c>
      <c r="H96" s="5">
        <v>46164</v>
      </c>
      <c r="I96" s="5">
        <v>47644</v>
      </c>
      <c r="J96" s="5"/>
      <c r="K96" s="4" t="s">
        <v>16</v>
      </c>
      <c r="L96" s="20">
        <v>20000</v>
      </c>
      <c r="M96" s="4" t="s">
        <v>458</v>
      </c>
      <c r="N96" s="4" t="s">
        <v>34</v>
      </c>
      <c r="O96" s="4" t="s">
        <v>459</v>
      </c>
      <c r="P96" s="4" t="s">
        <v>10</v>
      </c>
      <c r="Q96" s="18">
        <f t="shared" ref="Q96:Q108" si="3">L96*1000</f>
        <v>20000000</v>
      </c>
    </row>
    <row r="97" spans="1:17" ht="12.75" x14ac:dyDescent="0.15">
      <c r="A97" s="3" t="s">
        <v>464</v>
      </c>
      <c r="B97" s="13">
        <v>1000</v>
      </c>
      <c r="C97" s="4" t="s">
        <v>11</v>
      </c>
      <c r="D97" s="4">
        <v>34</v>
      </c>
      <c r="E97" s="4" t="s">
        <v>460</v>
      </c>
      <c r="F97" s="4" t="s">
        <v>463</v>
      </c>
      <c r="G97" s="5">
        <v>46170</v>
      </c>
      <c r="H97" s="5">
        <v>46171</v>
      </c>
      <c r="I97" s="5">
        <v>46587</v>
      </c>
      <c r="J97" s="5"/>
      <c r="K97" s="4" t="s">
        <v>16</v>
      </c>
      <c r="L97" s="20">
        <v>20000</v>
      </c>
      <c r="M97" s="4" t="s">
        <v>461</v>
      </c>
      <c r="N97" s="4" t="s">
        <v>34</v>
      </c>
      <c r="O97" s="4" t="s">
        <v>462</v>
      </c>
      <c r="P97" s="4" t="s">
        <v>10</v>
      </c>
      <c r="Q97" s="18">
        <f t="shared" si="3"/>
        <v>20000000</v>
      </c>
    </row>
    <row r="98" spans="1:17" ht="12.75" x14ac:dyDescent="0.15">
      <c r="A98" s="3" t="s">
        <v>469</v>
      </c>
      <c r="B98" s="13">
        <v>1000</v>
      </c>
      <c r="C98" s="4" t="s">
        <v>11</v>
      </c>
      <c r="D98" s="4">
        <v>1</v>
      </c>
      <c r="E98" s="4" t="s">
        <v>470</v>
      </c>
      <c r="F98" s="4" t="s">
        <v>473</v>
      </c>
      <c r="G98" s="5">
        <v>46174</v>
      </c>
      <c r="H98" s="5">
        <v>46175</v>
      </c>
      <c r="I98" s="5">
        <v>47651</v>
      </c>
      <c r="J98" s="5"/>
      <c r="K98" s="4" t="s">
        <v>16</v>
      </c>
      <c r="L98" s="20">
        <v>72000</v>
      </c>
      <c r="M98" s="4" t="s">
        <v>471</v>
      </c>
      <c r="N98" s="4" t="s">
        <v>65</v>
      </c>
      <c r="O98" s="4" t="s">
        <v>472</v>
      </c>
      <c r="P98" s="4" t="s">
        <v>10</v>
      </c>
      <c r="Q98" s="18">
        <f t="shared" si="3"/>
        <v>72000000</v>
      </c>
    </row>
    <row r="99" spans="1:17" ht="12.75" x14ac:dyDescent="0.15">
      <c r="A99" s="3" t="s">
        <v>175</v>
      </c>
      <c r="B99" s="13">
        <v>1000</v>
      </c>
      <c r="C99" s="4" t="s">
        <v>11</v>
      </c>
      <c r="D99" s="4">
        <v>3</v>
      </c>
      <c r="E99" s="4" t="s">
        <v>465</v>
      </c>
      <c r="F99" s="4" t="s">
        <v>468</v>
      </c>
      <c r="G99" s="5">
        <v>46174</v>
      </c>
      <c r="H99" s="5">
        <v>46175</v>
      </c>
      <c r="I99" s="5">
        <v>48016</v>
      </c>
      <c r="J99" s="5"/>
      <c r="K99" s="4" t="s">
        <v>16</v>
      </c>
      <c r="L99" s="20">
        <v>15000</v>
      </c>
      <c r="M99" s="4" t="s">
        <v>466</v>
      </c>
      <c r="N99" s="4" t="s">
        <v>34</v>
      </c>
      <c r="O99" s="4" t="s">
        <v>467</v>
      </c>
      <c r="P99" s="4" t="s">
        <v>10</v>
      </c>
      <c r="Q99" s="18">
        <f t="shared" si="3"/>
        <v>15000000</v>
      </c>
    </row>
    <row r="100" spans="1:17" ht="12.75" x14ac:dyDescent="0.15">
      <c r="A100" s="3" t="s">
        <v>478</v>
      </c>
      <c r="B100" s="13">
        <v>1000</v>
      </c>
      <c r="C100" s="13" t="s">
        <v>11</v>
      </c>
      <c r="D100" s="4">
        <v>35</v>
      </c>
      <c r="E100" s="13" t="s">
        <v>474</v>
      </c>
      <c r="F100" s="13" t="s">
        <v>477</v>
      </c>
      <c r="G100" s="5">
        <v>46177</v>
      </c>
      <c r="H100" s="5">
        <v>46177</v>
      </c>
      <c r="I100" s="5">
        <v>47288</v>
      </c>
      <c r="J100" s="5"/>
      <c r="K100" s="13" t="s">
        <v>16</v>
      </c>
      <c r="L100" s="20">
        <v>50000</v>
      </c>
      <c r="M100" s="13" t="s">
        <v>475</v>
      </c>
      <c r="N100" s="13" t="s">
        <v>34</v>
      </c>
      <c r="O100" s="13" t="s">
        <v>476</v>
      </c>
      <c r="P100" s="4" t="s">
        <v>10</v>
      </c>
      <c r="Q100" s="18">
        <f t="shared" si="3"/>
        <v>50000000</v>
      </c>
    </row>
    <row r="101" spans="1:17" ht="12.75" x14ac:dyDescent="0.15">
      <c r="A101" s="29" t="s">
        <v>164</v>
      </c>
      <c r="B101" s="13">
        <v>1000</v>
      </c>
      <c r="C101" s="13" t="s">
        <v>11</v>
      </c>
      <c r="D101" s="4">
        <v>4</v>
      </c>
      <c r="E101" s="13" t="s">
        <v>479</v>
      </c>
      <c r="F101" s="13" t="s">
        <v>482</v>
      </c>
      <c r="G101" s="5">
        <v>46191</v>
      </c>
      <c r="H101" s="5">
        <v>46192</v>
      </c>
      <c r="I101" s="5">
        <v>48060</v>
      </c>
      <c r="J101" s="5"/>
      <c r="K101" s="13" t="s">
        <v>16</v>
      </c>
      <c r="L101" s="20">
        <v>5000</v>
      </c>
      <c r="M101" s="13" t="s">
        <v>480</v>
      </c>
      <c r="N101" s="13" t="s">
        <v>34</v>
      </c>
      <c r="O101" s="13" t="s">
        <v>481</v>
      </c>
      <c r="P101" s="4" t="s">
        <v>10</v>
      </c>
      <c r="Q101" s="18">
        <f t="shared" si="3"/>
        <v>5000000</v>
      </c>
    </row>
    <row r="102" spans="1:17" ht="25.5" x14ac:dyDescent="0.15">
      <c r="A102" s="29" t="s">
        <v>409</v>
      </c>
      <c r="B102" s="13">
        <v>1000</v>
      </c>
      <c r="C102" s="13" t="s">
        <v>11</v>
      </c>
      <c r="D102" s="4">
        <v>2</v>
      </c>
      <c r="E102" s="13" t="s">
        <v>483</v>
      </c>
      <c r="F102" s="13" t="s">
        <v>486</v>
      </c>
      <c r="G102" s="5">
        <v>46196</v>
      </c>
      <c r="H102" s="5">
        <v>46197</v>
      </c>
      <c r="I102" s="5">
        <v>49489</v>
      </c>
      <c r="J102" s="5"/>
      <c r="K102" s="13" t="s">
        <v>16</v>
      </c>
      <c r="L102" s="20">
        <v>101419</v>
      </c>
      <c r="M102" s="13" t="s">
        <v>484</v>
      </c>
      <c r="N102" s="13" t="s">
        <v>65</v>
      </c>
      <c r="O102" s="13" t="s">
        <v>485</v>
      </c>
      <c r="P102" s="4" t="s">
        <v>10</v>
      </c>
      <c r="Q102" s="18">
        <f t="shared" si="3"/>
        <v>101419000</v>
      </c>
    </row>
    <row r="103" spans="1:17" ht="25.5" x14ac:dyDescent="0.15">
      <c r="A103" s="29" t="s">
        <v>328</v>
      </c>
      <c r="B103" s="13">
        <v>1000</v>
      </c>
      <c r="C103" s="13" t="s">
        <v>11</v>
      </c>
      <c r="D103" s="4">
        <v>4</v>
      </c>
      <c r="E103" s="13" t="s">
        <v>487</v>
      </c>
      <c r="F103" s="13" t="s">
        <v>490</v>
      </c>
      <c r="G103" s="5">
        <v>46199</v>
      </c>
      <c r="H103" s="5">
        <v>46202</v>
      </c>
      <c r="I103" s="5">
        <v>48411</v>
      </c>
      <c r="J103" s="5"/>
      <c r="K103" s="13" t="s">
        <v>16</v>
      </c>
      <c r="L103" s="20">
        <v>30000</v>
      </c>
      <c r="M103" s="13" t="s">
        <v>488</v>
      </c>
      <c r="N103" s="13" t="s">
        <v>65</v>
      </c>
      <c r="O103" s="13" t="s">
        <v>489</v>
      </c>
      <c r="P103" s="4" t="s">
        <v>10</v>
      </c>
      <c r="Q103" s="18">
        <f t="shared" si="3"/>
        <v>30000000</v>
      </c>
    </row>
    <row r="104" spans="1:17" ht="25.5" x14ac:dyDescent="0.15">
      <c r="A104" s="29" t="s">
        <v>491</v>
      </c>
      <c r="B104" s="13">
        <v>1000</v>
      </c>
      <c r="C104" s="13" t="s">
        <v>11</v>
      </c>
      <c r="D104" s="4">
        <v>1</v>
      </c>
      <c r="E104" s="13" t="s">
        <v>492</v>
      </c>
      <c r="F104" s="13" t="s">
        <v>495</v>
      </c>
      <c r="G104" s="5">
        <v>46202</v>
      </c>
      <c r="H104" s="5">
        <v>46203</v>
      </c>
      <c r="I104" s="5">
        <v>48515</v>
      </c>
      <c r="J104" s="5"/>
      <c r="K104" s="13" t="s">
        <v>16</v>
      </c>
      <c r="L104" s="20">
        <v>6000</v>
      </c>
      <c r="M104" s="13" t="s">
        <v>493</v>
      </c>
      <c r="N104" s="13" t="s">
        <v>65</v>
      </c>
      <c r="O104" s="13" t="s">
        <v>494</v>
      </c>
      <c r="P104" s="4" t="s">
        <v>10</v>
      </c>
      <c r="Q104" s="18">
        <f t="shared" si="3"/>
        <v>6000000</v>
      </c>
    </row>
    <row r="105" spans="1:17" ht="12.75" x14ac:dyDescent="0.15">
      <c r="A105" s="29" t="s">
        <v>55</v>
      </c>
      <c r="B105" s="13">
        <v>1000</v>
      </c>
      <c r="C105" s="13" t="s">
        <v>11</v>
      </c>
      <c r="D105" s="4">
        <v>36</v>
      </c>
      <c r="E105" s="13" t="s">
        <v>496</v>
      </c>
      <c r="F105" s="13" t="s">
        <v>499</v>
      </c>
      <c r="G105" s="5">
        <v>46203</v>
      </c>
      <c r="H105" s="5">
        <v>46203</v>
      </c>
      <c r="I105" s="5">
        <v>47315</v>
      </c>
      <c r="J105" s="5"/>
      <c r="K105" s="13" t="s">
        <v>16</v>
      </c>
      <c r="L105" s="20">
        <v>40000</v>
      </c>
      <c r="M105" s="13" t="s">
        <v>497</v>
      </c>
      <c r="N105" s="13" t="s">
        <v>65</v>
      </c>
      <c r="O105" s="13" t="s">
        <v>498</v>
      </c>
      <c r="P105" s="4" t="s">
        <v>10</v>
      </c>
      <c r="Q105" s="18">
        <f t="shared" si="3"/>
        <v>40000000</v>
      </c>
    </row>
    <row r="106" spans="1:17" ht="12.75" x14ac:dyDescent="0.15">
      <c r="A106" s="29" t="s">
        <v>500</v>
      </c>
      <c r="B106" s="13">
        <v>1000</v>
      </c>
      <c r="C106" s="13" t="s">
        <v>11</v>
      </c>
      <c r="D106" s="4">
        <v>1</v>
      </c>
      <c r="E106" s="13"/>
      <c r="F106" s="13" t="s">
        <v>501</v>
      </c>
      <c r="G106" s="5">
        <v>46211</v>
      </c>
      <c r="H106" s="5">
        <v>46212</v>
      </c>
      <c r="I106" s="5">
        <v>48050</v>
      </c>
      <c r="J106" s="5"/>
      <c r="K106" s="13" t="s">
        <v>16</v>
      </c>
      <c r="L106" s="20">
        <v>170000</v>
      </c>
      <c r="M106" s="13"/>
      <c r="N106" s="13"/>
      <c r="O106" s="13"/>
      <c r="P106" s="4" t="s">
        <v>10</v>
      </c>
      <c r="Q106" s="18">
        <f t="shared" si="3"/>
        <v>170000000</v>
      </c>
    </row>
    <row r="107" spans="1:17" ht="12.75" x14ac:dyDescent="0.15">
      <c r="A107" s="29" t="s">
        <v>185</v>
      </c>
      <c r="B107" s="13">
        <v>500</v>
      </c>
      <c r="C107" s="13" t="s">
        <v>11</v>
      </c>
      <c r="D107" s="4">
        <v>9</v>
      </c>
      <c r="E107" s="13" t="s">
        <v>502</v>
      </c>
      <c r="F107" s="13" t="s">
        <v>505</v>
      </c>
      <c r="G107" s="5">
        <v>46217</v>
      </c>
      <c r="H107" s="5">
        <v>46218</v>
      </c>
      <c r="I107" s="5">
        <v>47693</v>
      </c>
      <c r="J107" s="13"/>
      <c r="K107" s="13" t="s">
        <v>16</v>
      </c>
      <c r="L107" s="20">
        <v>40000</v>
      </c>
      <c r="M107" s="13" t="s">
        <v>503</v>
      </c>
      <c r="N107" s="13" t="s">
        <v>65</v>
      </c>
      <c r="O107" s="13" t="s">
        <v>504</v>
      </c>
      <c r="P107" s="4" t="s">
        <v>10</v>
      </c>
      <c r="Q107" s="18">
        <f t="shared" si="3"/>
        <v>40000000</v>
      </c>
    </row>
    <row r="108" spans="1:17" ht="25.5" x14ac:dyDescent="0.15">
      <c r="A108" s="29" t="s">
        <v>506</v>
      </c>
      <c r="B108" s="13">
        <v>1000</v>
      </c>
      <c r="C108" s="13" t="s">
        <v>11</v>
      </c>
      <c r="D108" s="4">
        <v>1</v>
      </c>
      <c r="E108" s="13" t="s">
        <v>507</v>
      </c>
      <c r="F108" s="13" t="s">
        <v>510</v>
      </c>
      <c r="G108" s="5">
        <v>46218</v>
      </c>
      <c r="H108" s="5">
        <v>46219</v>
      </c>
      <c r="I108" s="5">
        <v>51303</v>
      </c>
      <c r="J108" s="13"/>
      <c r="K108" s="13" t="s">
        <v>16</v>
      </c>
      <c r="L108" s="20">
        <v>2750</v>
      </c>
      <c r="M108" s="13" t="s">
        <v>508</v>
      </c>
      <c r="N108" s="13" t="s">
        <v>65</v>
      </c>
      <c r="O108" s="13" t="s">
        <v>509</v>
      </c>
      <c r="P108" s="4" t="s">
        <v>10</v>
      </c>
      <c r="Q108" s="18">
        <f t="shared" si="3"/>
        <v>2750000</v>
      </c>
    </row>
    <row r="109" spans="1:17" ht="12.75" x14ac:dyDescent="0.15">
      <c r="J109" s="38"/>
      <c r="L109" s="39"/>
    </row>
    <row r="110" spans="1:17" ht="12.75" x14ac:dyDescent="0.15">
      <c r="J110" s="38"/>
      <c r="L110" s="39"/>
    </row>
    <row r="111" spans="1:17" ht="12.75" x14ac:dyDescent="0.15">
      <c r="J111" s="38"/>
      <c r="L111" s="39"/>
    </row>
    <row r="112" spans="1:17" ht="12.75" x14ac:dyDescent="0.15">
      <c r="J112" s="38"/>
      <c r="L112" s="39"/>
    </row>
    <row r="113" spans="10:12" ht="12.75" x14ac:dyDescent="0.15">
      <c r="J113" s="38"/>
      <c r="L113" s="39"/>
    </row>
    <row r="114" spans="10:12" ht="12.75" x14ac:dyDescent="0.15">
      <c r="J114" s="38"/>
      <c r="L114" s="39"/>
    </row>
    <row r="115" spans="10:12" ht="12.75" x14ac:dyDescent="0.15">
      <c r="J115" s="38"/>
      <c r="L115" s="39"/>
    </row>
    <row r="116" spans="10:12" ht="12.75" x14ac:dyDescent="0.15">
      <c r="J116" s="38"/>
      <c r="L116" s="39"/>
    </row>
    <row r="117" spans="10:12" ht="12.75" x14ac:dyDescent="0.15">
      <c r="J117" s="38"/>
      <c r="L117" s="39"/>
    </row>
    <row r="118" spans="10:12" ht="12.75" x14ac:dyDescent="0.15">
      <c r="J118" s="38"/>
      <c r="L118" s="39"/>
    </row>
    <row r="119" spans="10:12" ht="12.75" x14ac:dyDescent="0.15">
      <c r="J119" s="38"/>
      <c r="L119" s="39"/>
    </row>
    <row r="120" spans="10:12" ht="12.75" x14ac:dyDescent="0.15">
      <c r="J120" s="38"/>
      <c r="L120" s="39"/>
    </row>
    <row r="121" spans="10:12" ht="12.75" x14ac:dyDescent="0.15">
      <c r="J121" s="38"/>
      <c r="L121" s="39"/>
    </row>
    <row r="122" spans="10:12" ht="12.75" x14ac:dyDescent="0.15">
      <c r="J122" s="38"/>
      <c r="L122" s="39"/>
    </row>
    <row r="123" spans="10:12" ht="12.75" x14ac:dyDescent="0.15">
      <c r="J123" s="38"/>
      <c r="L123" s="39"/>
    </row>
    <row r="124" spans="10:12" ht="12.75" x14ac:dyDescent="0.15">
      <c r="J124" s="38"/>
      <c r="L124" s="39"/>
    </row>
    <row r="125" spans="10:12" ht="12.75" x14ac:dyDescent="0.15">
      <c r="J125" s="38"/>
      <c r="L125" s="39"/>
    </row>
    <row r="126" spans="10:12" ht="12.75" x14ac:dyDescent="0.15">
      <c r="J126" s="38"/>
      <c r="L126" s="39"/>
    </row>
    <row r="127" spans="10:12" ht="12.75" x14ac:dyDescent="0.15">
      <c r="J127" s="38"/>
      <c r="L127" s="39"/>
    </row>
    <row r="128" spans="10:12" ht="12.75" x14ac:dyDescent="0.15">
      <c r="J128" s="38"/>
      <c r="L128" s="39"/>
    </row>
    <row r="129" spans="10:12" ht="12.75" x14ac:dyDescent="0.15">
      <c r="J129" s="38"/>
      <c r="L129" s="39"/>
    </row>
    <row r="130" spans="10:12" ht="12.75" x14ac:dyDescent="0.15">
      <c r="J130" s="38"/>
      <c r="L130" s="39"/>
    </row>
    <row r="131" spans="10:12" ht="12.75" x14ac:dyDescent="0.15">
      <c r="J131" s="38"/>
      <c r="L131" s="39"/>
    </row>
    <row r="132" spans="10:12" ht="12.75" x14ac:dyDescent="0.15">
      <c r="J132" s="38"/>
      <c r="L132" s="39"/>
    </row>
    <row r="133" spans="10:12" ht="12.75" x14ac:dyDescent="0.15">
      <c r="J133" s="38"/>
      <c r="L133" s="39"/>
    </row>
    <row r="134" spans="10:12" ht="12.75" x14ac:dyDescent="0.15">
      <c r="J134" s="38"/>
      <c r="L134" s="39"/>
    </row>
    <row r="135" spans="10:12" ht="12.75" x14ac:dyDescent="0.15">
      <c r="J135" s="38"/>
      <c r="L135" s="39"/>
    </row>
    <row r="136" spans="10:12" ht="12.75" x14ac:dyDescent="0.15">
      <c r="J136" s="38"/>
      <c r="L136" s="39"/>
    </row>
    <row r="137" spans="10:12" ht="12.75" x14ac:dyDescent="0.15">
      <c r="J137" s="38"/>
      <c r="L137" s="39"/>
    </row>
    <row r="138" spans="10:12" ht="12.75" x14ac:dyDescent="0.15">
      <c r="J138" s="38"/>
      <c r="L138" s="39"/>
    </row>
    <row r="139" spans="10:12" ht="12.75" x14ac:dyDescent="0.15">
      <c r="J139" s="38"/>
      <c r="L139" s="39"/>
    </row>
    <row r="140" spans="10:12" ht="12.75" x14ac:dyDescent="0.15">
      <c r="J140" s="38"/>
      <c r="L140" s="39"/>
    </row>
    <row r="141" spans="10:12" ht="12.75" x14ac:dyDescent="0.15">
      <c r="J141" s="38"/>
      <c r="L141" s="39"/>
    </row>
    <row r="142" spans="10:12" ht="12.75" x14ac:dyDescent="0.15">
      <c r="J142" s="38"/>
      <c r="L142" s="39"/>
    </row>
    <row r="143" spans="10:12" ht="12.75" x14ac:dyDescent="0.15">
      <c r="J143" s="38"/>
      <c r="L143" s="39"/>
    </row>
    <row r="144" spans="10:12" ht="12.75" x14ac:dyDescent="0.15">
      <c r="J144" s="38"/>
      <c r="L144" s="39"/>
    </row>
    <row r="145" spans="10:12" ht="12.75" x14ac:dyDescent="0.15">
      <c r="J145" s="38"/>
      <c r="L145" s="39"/>
    </row>
    <row r="146" spans="10:12" ht="12.75" x14ac:dyDescent="0.15">
      <c r="J146" s="38"/>
      <c r="L146" s="39"/>
    </row>
    <row r="147" spans="10:12" ht="12.75" x14ac:dyDescent="0.15">
      <c r="J147" s="38"/>
      <c r="L147" s="39"/>
    </row>
    <row r="148" spans="10:12" ht="12.75" x14ac:dyDescent="0.15">
      <c r="J148" s="38"/>
      <c r="L148" s="39"/>
    </row>
    <row r="149" spans="10:12" ht="12.75" x14ac:dyDescent="0.15">
      <c r="J149" s="38"/>
      <c r="L149" s="39"/>
    </row>
    <row r="150" spans="10:12" ht="12.75" x14ac:dyDescent="0.15">
      <c r="J150" s="38"/>
      <c r="L150" s="39"/>
    </row>
    <row r="151" spans="10:12" ht="12.75" x14ac:dyDescent="0.15">
      <c r="J151" s="38"/>
      <c r="L151" s="39"/>
    </row>
    <row r="152" spans="10:12" ht="12.75" x14ac:dyDescent="0.15">
      <c r="J152" s="38"/>
      <c r="L152" s="39"/>
    </row>
    <row r="153" spans="10:12" ht="12.75" x14ac:dyDescent="0.15">
      <c r="J153" s="38"/>
      <c r="L153" s="39"/>
    </row>
    <row r="154" spans="10:12" ht="12.75" x14ac:dyDescent="0.15">
      <c r="J154" s="38"/>
      <c r="L154" s="39"/>
    </row>
    <row r="155" spans="10:12" ht="12.75" x14ac:dyDescent="0.15">
      <c r="J155" s="38"/>
      <c r="L155" s="39"/>
    </row>
    <row r="156" spans="10:12" ht="12.75" x14ac:dyDescent="0.15">
      <c r="J156" s="38"/>
      <c r="L156" s="39"/>
    </row>
    <row r="157" spans="10:12" ht="12.75" x14ac:dyDescent="0.15">
      <c r="J157" s="38"/>
      <c r="L157" s="39"/>
    </row>
    <row r="158" spans="10:12" ht="12.75" x14ac:dyDescent="0.15">
      <c r="J158" s="38"/>
      <c r="L158" s="39"/>
    </row>
    <row r="159" spans="10:12" ht="12.75" x14ac:dyDescent="0.15">
      <c r="J159" s="38"/>
      <c r="L159" s="39"/>
    </row>
    <row r="160" spans="10:12" ht="12.75" x14ac:dyDescent="0.15">
      <c r="J160" s="38"/>
      <c r="L160" s="39"/>
    </row>
    <row r="161" spans="10:12" ht="12.75" x14ac:dyDescent="0.15">
      <c r="J161" s="38"/>
      <c r="L161" s="39"/>
    </row>
    <row r="162" spans="10:12" ht="12.75" x14ac:dyDescent="0.15">
      <c r="J162" s="38"/>
      <c r="L162" s="39"/>
    </row>
    <row r="163" spans="10:12" ht="12.75" x14ac:dyDescent="0.15">
      <c r="J163" s="38"/>
      <c r="L163" s="39"/>
    </row>
    <row r="164" spans="10:12" ht="12.75" x14ac:dyDescent="0.15">
      <c r="J164" s="38"/>
      <c r="L164" s="39"/>
    </row>
    <row r="165" spans="10:12" ht="12.75" x14ac:dyDescent="0.15">
      <c r="J165" s="38"/>
      <c r="L165" s="39"/>
    </row>
    <row r="166" spans="10:12" ht="12.75" x14ac:dyDescent="0.15">
      <c r="J166" s="38"/>
      <c r="L166" s="39"/>
    </row>
    <row r="167" spans="10:12" ht="12.75" x14ac:dyDescent="0.15">
      <c r="J167" s="38"/>
      <c r="L167" s="39"/>
    </row>
    <row r="168" spans="10:12" ht="12.75" x14ac:dyDescent="0.15">
      <c r="J168" s="38"/>
      <c r="L168" s="39"/>
    </row>
    <row r="169" spans="10:12" ht="12.75" x14ac:dyDescent="0.15">
      <c r="J169" s="38"/>
      <c r="L169" s="39"/>
    </row>
    <row r="170" spans="10:12" ht="12.75" x14ac:dyDescent="0.15">
      <c r="J170" s="38"/>
      <c r="L170" s="39"/>
    </row>
    <row r="171" spans="10:12" ht="12.75" x14ac:dyDescent="0.15">
      <c r="J171" s="38"/>
      <c r="L171" s="39"/>
    </row>
    <row r="172" spans="10:12" ht="12.75" x14ac:dyDescent="0.15">
      <c r="J172" s="38"/>
      <c r="L172" s="39"/>
    </row>
    <row r="173" spans="10:12" ht="12.75" x14ac:dyDescent="0.15">
      <c r="J173" s="38"/>
      <c r="L173" s="39"/>
    </row>
    <row r="174" spans="10:12" ht="12.75" x14ac:dyDescent="0.15">
      <c r="J174" s="38"/>
      <c r="L174" s="39"/>
    </row>
    <row r="175" spans="10:12" ht="12.75" x14ac:dyDescent="0.15">
      <c r="J175" s="38"/>
      <c r="L175" s="39"/>
    </row>
    <row r="176" spans="10:12" ht="12.75" x14ac:dyDescent="0.15">
      <c r="J176" s="38"/>
      <c r="L176" s="39"/>
    </row>
    <row r="177" spans="10:12" ht="12.75" x14ac:dyDescent="0.15">
      <c r="J177" s="38"/>
      <c r="L177" s="39"/>
    </row>
    <row r="178" spans="10:12" ht="12.75" x14ac:dyDescent="0.15">
      <c r="J178" s="38"/>
      <c r="L178" s="39"/>
    </row>
    <row r="179" spans="10:12" ht="12.75" x14ac:dyDescent="0.15">
      <c r="J179" s="38"/>
      <c r="L179" s="39"/>
    </row>
    <row r="180" spans="10:12" ht="12.75" x14ac:dyDescent="0.15">
      <c r="J180" s="38"/>
      <c r="L180" s="39"/>
    </row>
    <row r="181" spans="10:12" ht="12.75" x14ac:dyDescent="0.15">
      <c r="J181" s="38"/>
      <c r="L181" s="39"/>
    </row>
    <row r="182" spans="10:12" ht="12.75" x14ac:dyDescent="0.15">
      <c r="J182" s="38"/>
      <c r="L182" s="39"/>
    </row>
    <row r="183" spans="10:12" ht="12.75" x14ac:dyDescent="0.15">
      <c r="J183" s="38"/>
      <c r="L183" s="39"/>
    </row>
    <row r="184" spans="10:12" ht="12.75" x14ac:dyDescent="0.15">
      <c r="J184" s="38"/>
      <c r="L184" s="39"/>
    </row>
    <row r="185" spans="10:12" ht="12.75" x14ac:dyDescent="0.15">
      <c r="J185" s="38"/>
      <c r="L185" s="39"/>
    </row>
    <row r="186" spans="10:12" ht="12.75" x14ac:dyDescent="0.15">
      <c r="J186" s="38"/>
      <c r="L186" s="39"/>
    </row>
    <row r="187" spans="10:12" ht="12.75" x14ac:dyDescent="0.15">
      <c r="J187" s="38"/>
      <c r="L187" s="39"/>
    </row>
    <row r="188" spans="10:12" ht="12.75" x14ac:dyDescent="0.15">
      <c r="J188" s="38"/>
      <c r="L188" s="39"/>
    </row>
    <row r="189" spans="10:12" ht="12.75" x14ac:dyDescent="0.15">
      <c r="J189" s="38"/>
      <c r="L189" s="39"/>
    </row>
    <row r="190" spans="10:12" ht="12.75" x14ac:dyDescent="0.15">
      <c r="J190" s="38"/>
      <c r="L190" s="39"/>
    </row>
    <row r="191" spans="10:12" ht="12.75" x14ac:dyDescent="0.15">
      <c r="J191" s="38"/>
      <c r="L191" s="39"/>
    </row>
    <row r="192" spans="10:12" ht="12.75" x14ac:dyDescent="0.15">
      <c r="J192" s="38"/>
      <c r="L192" s="39"/>
    </row>
    <row r="193" spans="10:12" ht="12.75" x14ac:dyDescent="0.15">
      <c r="J193" s="38"/>
      <c r="L193" s="39"/>
    </row>
    <row r="194" spans="10:12" ht="12.75" x14ac:dyDescent="0.15">
      <c r="J194" s="38"/>
      <c r="L194" s="39"/>
    </row>
    <row r="195" spans="10:12" ht="12.75" x14ac:dyDescent="0.15">
      <c r="J195" s="38"/>
      <c r="L195" s="39"/>
    </row>
    <row r="196" spans="10:12" ht="12.75" x14ac:dyDescent="0.15">
      <c r="J196" s="38"/>
      <c r="L196" s="39"/>
    </row>
    <row r="197" spans="10:12" ht="12.75" x14ac:dyDescent="0.15">
      <c r="J197" s="38"/>
      <c r="L197" s="39"/>
    </row>
    <row r="198" spans="10:12" ht="12.75" x14ac:dyDescent="0.15">
      <c r="J198" s="38"/>
      <c r="L198" s="39"/>
    </row>
    <row r="199" spans="10:12" ht="12.75" x14ac:dyDescent="0.15">
      <c r="J199" s="38"/>
      <c r="L199" s="39"/>
    </row>
    <row r="200" spans="10:12" ht="12.75" x14ac:dyDescent="0.15">
      <c r="J200" s="38"/>
      <c r="L200" s="39"/>
    </row>
    <row r="201" spans="10:12" ht="12.75" x14ac:dyDescent="0.15">
      <c r="J201" s="38"/>
      <c r="L201" s="39"/>
    </row>
    <row r="202" spans="10:12" ht="12.75" x14ac:dyDescent="0.15">
      <c r="J202" s="38"/>
      <c r="L202" s="39"/>
    </row>
    <row r="203" spans="10:12" ht="12.75" x14ac:dyDescent="0.15">
      <c r="J203" s="38"/>
      <c r="L203" s="39"/>
    </row>
    <row r="204" spans="10:12" ht="12.75" x14ac:dyDescent="0.15">
      <c r="J204" s="38"/>
      <c r="L204" s="39"/>
    </row>
    <row r="205" spans="10:12" ht="12.75" x14ac:dyDescent="0.15">
      <c r="J205" s="38"/>
      <c r="L205" s="39"/>
    </row>
    <row r="206" spans="10:12" ht="12.75" x14ac:dyDescent="0.15">
      <c r="J206" s="38"/>
      <c r="L206" s="39"/>
    </row>
    <row r="207" spans="10:12" ht="12.75" x14ac:dyDescent="0.15">
      <c r="J207" s="38"/>
      <c r="L207" s="39"/>
    </row>
    <row r="208" spans="10:12" ht="12.75" x14ac:dyDescent="0.15">
      <c r="J208" s="38"/>
      <c r="L208" s="39"/>
    </row>
    <row r="209" spans="10:12" ht="12.75" x14ac:dyDescent="0.15">
      <c r="J209" s="38"/>
      <c r="L209" s="39"/>
    </row>
    <row r="210" spans="10:12" ht="12.75" x14ac:dyDescent="0.15">
      <c r="J210" s="38"/>
      <c r="L210" s="39"/>
    </row>
    <row r="211" spans="10:12" ht="12.75" x14ac:dyDescent="0.15">
      <c r="J211" s="38"/>
      <c r="L211" s="39"/>
    </row>
    <row r="212" spans="10:12" ht="12.75" x14ac:dyDescent="0.15">
      <c r="J212" s="38"/>
      <c r="L212" s="39"/>
    </row>
    <row r="213" spans="10:12" ht="12.75" x14ac:dyDescent="0.15">
      <c r="J213" s="38"/>
      <c r="L213" s="39"/>
    </row>
    <row r="214" spans="10:12" ht="12.75" x14ac:dyDescent="0.15">
      <c r="J214" s="38"/>
      <c r="L214" s="39"/>
    </row>
    <row r="215" spans="10:12" ht="12.75" x14ac:dyDescent="0.15">
      <c r="J215" s="38"/>
      <c r="L215" s="39"/>
    </row>
    <row r="216" spans="10:12" ht="12.75" x14ac:dyDescent="0.15">
      <c r="J216" s="38"/>
      <c r="L216" s="39"/>
    </row>
    <row r="217" spans="10:12" ht="12.75" x14ac:dyDescent="0.15">
      <c r="J217" s="38"/>
      <c r="L217" s="39"/>
    </row>
    <row r="218" spans="10:12" ht="12.75" x14ac:dyDescent="0.15">
      <c r="J218" s="38"/>
      <c r="L218" s="39"/>
    </row>
    <row r="219" spans="10:12" ht="12.75" x14ac:dyDescent="0.15">
      <c r="J219" s="38"/>
      <c r="L219" s="39"/>
    </row>
    <row r="220" spans="10:12" ht="12.75" x14ac:dyDescent="0.15">
      <c r="J220" s="38"/>
      <c r="L220" s="39"/>
    </row>
    <row r="221" spans="10:12" ht="12.75" x14ac:dyDescent="0.15">
      <c r="J221" s="38"/>
      <c r="L221" s="39"/>
    </row>
    <row r="222" spans="10:12" ht="12.75" x14ac:dyDescent="0.15">
      <c r="J222" s="38"/>
      <c r="L222" s="39"/>
    </row>
    <row r="223" spans="10:12" ht="12.75" x14ac:dyDescent="0.15">
      <c r="J223" s="38"/>
      <c r="L223" s="39"/>
    </row>
    <row r="224" spans="10:12" ht="12.75" x14ac:dyDescent="0.15">
      <c r="J224" s="38"/>
      <c r="L224" s="39"/>
    </row>
    <row r="225" spans="10:12" ht="12.75" x14ac:dyDescent="0.15">
      <c r="J225" s="38"/>
      <c r="L225" s="39"/>
    </row>
    <row r="226" spans="10:12" ht="12.75" x14ac:dyDescent="0.15">
      <c r="J226" s="38"/>
      <c r="L226" s="39"/>
    </row>
    <row r="227" spans="10:12" ht="12.75" x14ac:dyDescent="0.15">
      <c r="J227" s="38"/>
      <c r="L227" s="39"/>
    </row>
    <row r="228" spans="10:12" ht="12.75" x14ac:dyDescent="0.15">
      <c r="J228" s="38"/>
      <c r="L228" s="39"/>
    </row>
    <row r="229" spans="10:12" ht="12.75" x14ac:dyDescent="0.15">
      <c r="J229" s="38"/>
      <c r="L229" s="39"/>
    </row>
    <row r="230" spans="10:12" ht="12.75" x14ac:dyDescent="0.15">
      <c r="J230" s="38"/>
      <c r="L230" s="39"/>
    </row>
    <row r="231" spans="10:12" ht="12.75" x14ac:dyDescent="0.15">
      <c r="J231" s="38"/>
      <c r="L231" s="39"/>
    </row>
    <row r="232" spans="10:12" ht="12.75" x14ac:dyDescent="0.15">
      <c r="J232" s="38"/>
      <c r="L232" s="39"/>
    </row>
    <row r="233" spans="10:12" ht="12.75" x14ac:dyDescent="0.15">
      <c r="J233" s="38"/>
      <c r="L233" s="39"/>
    </row>
    <row r="234" spans="10:12" ht="12.75" x14ac:dyDescent="0.15">
      <c r="J234" s="38"/>
      <c r="L234" s="39"/>
    </row>
    <row r="235" spans="10:12" ht="12.75" x14ac:dyDescent="0.15">
      <c r="J235" s="38"/>
      <c r="L235" s="39"/>
    </row>
    <row r="236" spans="10:12" ht="12.75" x14ac:dyDescent="0.15">
      <c r="J236" s="38"/>
      <c r="L236" s="39"/>
    </row>
    <row r="237" spans="10:12" ht="12.75" x14ac:dyDescent="0.15">
      <c r="J237" s="38"/>
      <c r="L237" s="39"/>
    </row>
    <row r="238" spans="10:12" ht="12.75" x14ac:dyDescent="0.15">
      <c r="J238" s="38"/>
      <c r="L238" s="39"/>
    </row>
    <row r="239" spans="10:12" ht="12.75" x14ac:dyDescent="0.15">
      <c r="J239" s="38"/>
      <c r="L239" s="39"/>
    </row>
    <row r="240" spans="10:12" ht="12.75" x14ac:dyDescent="0.15">
      <c r="J240" s="38"/>
      <c r="L240" s="39"/>
    </row>
    <row r="241" spans="10:12" ht="12.75" x14ac:dyDescent="0.15">
      <c r="J241" s="38"/>
      <c r="L241" s="39"/>
    </row>
    <row r="242" spans="10:12" ht="12.75" x14ac:dyDescent="0.15">
      <c r="J242" s="38"/>
      <c r="L242" s="39"/>
    </row>
    <row r="243" spans="10:12" ht="12.75" x14ac:dyDescent="0.15">
      <c r="J243" s="38"/>
      <c r="L243" s="39"/>
    </row>
    <row r="244" spans="10:12" ht="12.75" x14ac:dyDescent="0.15">
      <c r="J244" s="38"/>
      <c r="L244" s="39"/>
    </row>
    <row r="245" spans="10:12" ht="12.75" x14ac:dyDescent="0.15">
      <c r="J245" s="38"/>
      <c r="L245" s="39"/>
    </row>
    <row r="246" spans="10:12" ht="12.75" x14ac:dyDescent="0.15">
      <c r="J246" s="38"/>
      <c r="L246" s="39"/>
    </row>
    <row r="247" spans="10:12" ht="12.75" x14ac:dyDescent="0.15">
      <c r="J247" s="38"/>
      <c r="L247" s="39"/>
    </row>
    <row r="248" spans="10:12" ht="12.75" x14ac:dyDescent="0.15">
      <c r="J248" s="38"/>
      <c r="L248" s="39"/>
    </row>
    <row r="249" spans="10:12" ht="12.75" x14ac:dyDescent="0.15">
      <c r="J249" s="38"/>
      <c r="L249" s="39"/>
    </row>
    <row r="250" spans="10:12" ht="12.75" x14ac:dyDescent="0.15">
      <c r="J250" s="38"/>
      <c r="L250" s="39"/>
    </row>
    <row r="251" spans="10:12" ht="12.75" x14ac:dyDescent="0.15">
      <c r="J251" s="38"/>
      <c r="L251" s="39"/>
    </row>
    <row r="252" spans="10:12" ht="12.75" x14ac:dyDescent="0.15">
      <c r="J252" s="38"/>
      <c r="L252" s="39"/>
    </row>
    <row r="253" spans="10:12" ht="12.75" x14ac:dyDescent="0.15">
      <c r="J253" s="38"/>
      <c r="L253" s="39"/>
    </row>
    <row r="254" spans="10:12" ht="12.75" x14ac:dyDescent="0.15">
      <c r="J254" s="38"/>
      <c r="L254" s="39"/>
    </row>
    <row r="255" spans="10:12" ht="12.75" x14ac:dyDescent="0.15">
      <c r="J255" s="38"/>
      <c r="L255" s="39"/>
    </row>
    <row r="256" spans="10:12" ht="12.75" x14ac:dyDescent="0.15">
      <c r="J256" s="38"/>
      <c r="L256" s="39"/>
    </row>
    <row r="257" spans="10:12" ht="12.75" x14ac:dyDescent="0.15">
      <c r="J257" s="38"/>
      <c r="L257" s="39"/>
    </row>
    <row r="258" spans="10:12" ht="12.75" x14ac:dyDescent="0.15">
      <c r="J258" s="38"/>
      <c r="L258" s="39"/>
    </row>
    <row r="259" spans="10:12" ht="12.75" x14ac:dyDescent="0.15">
      <c r="J259" s="38"/>
      <c r="L259" s="39"/>
    </row>
    <row r="260" spans="10:12" ht="12.75" x14ac:dyDescent="0.15">
      <c r="J260" s="38"/>
      <c r="L260" s="39"/>
    </row>
    <row r="261" spans="10:12" ht="12.75" x14ac:dyDescent="0.15">
      <c r="J261" s="38"/>
      <c r="L261" s="39"/>
    </row>
    <row r="262" spans="10:12" ht="12.75" x14ac:dyDescent="0.15">
      <c r="J262" s="38"/>
      <c r="L262" s="39"/>
    </row>
    <row r="263" spans="10:12" ht="12.75" x14ac:dyDescent="0.15">
      <c r="J263" s="38"/>
      <c r="L263" s="39"/>
    </row>
    <row r="264" spans="10:12" ht="12.75" x14ac:dyDescent="0.15">
      <c r="J264" s="38"/>
      <c r="L264" s="39"/>
    </row>
    <row r="265" spans="10:12" ht="12.75" x14ac:dyDescent="0.15">
      <c r="J265" s="38"/>
      <c r="L265" s="39"/>
    </row>
    <row r="266" spans="10:12" ht="12.75" x14ac:dyDescent="0.15">
      <c r="J266" s="38"/>
      <c r="L266" s="39"/>
    </row>
    <row r="267" spans="10:12" ht="12.75" x14ac:dyDescent="0.15">
      <c r="J267" s="38"/>
      <c r="L267" s="39"/>
    </row>
    <row r="268" spans="10:12" ht="12.75" x14ac:dyDescent="0.15">
      <c r="J268" s="38"/>
      <c r="L268" s="39"/>
    </row>
    <row r="269" spans="10:12" ht="12.75" x14ac:dyDescent="0.15">
      <c r="J269" s="38"/>
      <c r="L269" s="39"/>
    </row>
    <row r="270" spans="10:12" ht="12.75" x14ac:dyDescent="0.15">
      <c r="J270" s="38"/>
      <c r="L270" s="39"/>
    </row>
    <row r="271" spans="10:12" ht="12.75" x14ac:dyDescent="0.15">
      <c r="J271" s="38"/>
      <c r="L271" s="39"/>
    </row>
    <row r="272" spans="10:12" ht="12.75" x14ac:dyDescent="0.15">
      <c r="J272" s="38"/>
      <c r="L272" s="39"/>
    </row>
    <row r="273" spans="10:12" ht="12.75" x14ac:dyDescent="0.15">
      <c r="J273" s="38"/>
      <c r="L273" s="39"/>
    </row>
    <row r="274" spans="10:12" ht="12.75" x14ac:dyDescent="0.15">
      <c r="J274" s="38"/>
      <c r="L274" s="39"/>
    </row>
    <row r="275" spans="10:12" ht="12.75" x14ac:dyDescent="0.15">
      <c r="J275" s="38"/>
      <c r="L275" s="39"/>
    </row>
    <row r="276" spans="10:12" ht="12.75" x14ac:dyDescent="0.15">
      <c r="J276" s="38"/>
      <c r="L276" s="39"/>
    </row>
    <row r="277" spans="10:12" ht="12.75" x14ac:dyDescent="0.15">
      <c r="J277" s="38"/>
      <c r="L277" s="39"/>
    </row>
    <row r="278" spans="10:12" ht="12.75" x14ac:dyDescent="0.15">
      <c r="J278" s="38"/>
      <c r="L278" s="39"/>
    </row>
    <row r="279" spans="10:12" ht="12.75" x14ac:dyDescent="0.15">
      <c r="J279" s="38"/>
      <c r="L279" s="39"/>
    </row>
    <row r="280" spans="10:12" ht="12.75" x14ac:dyDescent="0.15">
      <c r="J280" s="38"/>
      <c r="L280" s="39"/>
    </row>
    <row r="281" spans="10:12" ht="12.75" x14ac:dyDescent="0.15">
      <c r="J281" s="38"/>
      <c r="L281" s="39"/>
    </row>
    <row r="282" spans="10:12" ht="12.75" x14ac:dyDescent="0.15">
      <c r="J282" s="38"/>
      <c r="L282" s="39"/>
    </row>
    <row r="283" spans="10:12" ht="12.75" x14ac:dyDescent="0.15">
      <c r="J283" s="38"/>
      <c r="L283" s="39"/>
    </row>
    <row r="284" spans="10:12" ht="12.75" x14ac:dyDescent="0.15">
      <c r="J284" s="38"/>
      <c r="L284" s="39"/>
    </row>
    <row r="285" spans="10:12" ht="12.75" x14ac:dyDescent="0.15">
      <c r="J285" s="38"/>
      <c r="L285" s="39"/>
    </row>
    <row r="286" spans="10:12" ht="12.75" x14ac:dyDescent="0.15">
      <c r="J286" s="38"/>
      <c r="L286" s="39"/>
    </row>
    <row r="287" spans="10:12" ht="12.75" x14ac:dyDescent="0.15">
      <c r="J287" s="38"/>
      <c r="L287" s="39"/>
    </row>
    <row r="288" spans="10:12" ht="12.75" x14ac:dyDescent="0.15">
      <c r="J288" s="38"/>
      <c r="L288" s="39"/>
    </row>
    <row r="289" spans="10:12" ht="12.75" x14ac:dyDescent="0.15">
      <c r="J289" s="38"/>
      <c r="L289" s="39"/>
    </row>
    <row r="290" spans="10:12" ht="12.75" x14ac:dyDescent="0.15">
      <c r="J290" s="38"/>
      <c r="L290" s="39"/>
    </row>
    <row r="291" spans="10:12" ht="12.75" x14ac:dyDescent="0.15">
      <c r="J291" s="38"/>
      <c r="L291" s="39"/>
    </row>
    <row r="292" spans="10:12" ht="12.75" x14ac:dyDescent="0.15">
      <c r="J292" s="38"/>
      <c r="L292" s="39"/>
    </row>
    <row r="293" spans="10:12" ht="12.75" x14ac:dyDescent="0.15">
      <c r="J293" s="38"/>
      <c r="L293" s="39"/>
    </row>
    <row r="294" spans="10:12" ht="12.75" x14ac:dyDescent="0.15">
      <c r="J294" s="38"/>
      <c r="L294" s="39"/>
    </row>
    <row r="295" spans="10:12" ht="12.75" x14ac:dyDescent="0.15">
      <c r="J295" s="38"/>
      <c r="L295" s="39"/>
    </row>
    <row r="296" spans="10:12" ht="12.75" x14ac:dyDescent="0.15">
      <c r="J296" s="38"/>
      <c r="L296" s="39"/>
    </row>
    <row r="297" spans="10:12" ht="12.75" x14ac:dyDescent="0.15">
      <c r="J297" s="38"/>
      <c r="L297" s="39"/>
    </row>
    <row r="298" spans="10:12" ht="12.75" x14ac:dyDescent="0.15">
      <c r="J298" s="38"/>
      <c r="L298" s="39"/>
    </row>
    <row r="299" spans="10:12" ht="12.75" x14ac:dyDescent="0.15">
      <c r="J299" s="38"/>
      <c r="L299" s="39"/>
    </row>
    <row r="300" spans="10:12" ht="12.75" x14ac:dyDescent="0.15">
      <c r="J300" s="38"/>
      <c r="L300" s="39"/>
    </row>
    <row r="301" spans="10:12" ht="12.75" x14ac:dyDescent="0.15">
      <c r="J301" s="38"/>
      <c r="L301" s="39"/>
    </row>
    <row r="302" spans="10:12" ht="12.75" x14ac:dyDescent="0.15">
      <c r="J302" s="38"/>
      <c r="L302" s="39"/>
    </row>
    <row r="303" spans="10:12" ht="12.75" x14ac:dyDescent="0.15">
      <c r="J303" s="38"/>
      <c r="L303" s="39"/>
    </row>
    <row r="304" spans="10:12" ht="12.75" x14ac:dyDescent="0.15">
      <c r="J304" s="38"/>
      <c r="L304" s="39"/>
    </row>
    <row r="305" spans="10:12" ht="12.75" x14ac:dyDescent="0.15">
      <c r="J305" s="38"/>
      <c r="L305" s="39"/>
    </row>
    <row r="306" spans="10:12" ht="12.75" x14ac:dyDescent="0.15">
      <c r="J306" s="38"/>
      <c r="L306" s="39"/>
    </row>
    <row r="307" spans="10:12" ht="12.75" x14ac:dyDescent="0.15">
      <c r="J307" s="38"/>
      <c r="L307" s="39"/>
    </row>
    <row r="308" spans="10:12" ht="12.75" x14ac:dyDescent="0.15">
      <c r="J308" s="38"/>
      <c r="L308" s="39"/>
    </row>
    <row r="309" spans="10:12" ht="12.75" x14ac:dyDescent="0.15">
      <c r="J309" s="38"/>
      <c r="L309" s="39"/>
    </row>
    <row r="310" spans="10:12" ht="12.75" x14ac:dyDescent="0.15">
      <c r="J310" s="38"/>
      <c r="L310" s="39"/>
    </row>
    <row r="311" spans="10:12" ht="12.75" x14ac:dyDescent="0.15">
      <c r="J311" s="38"/>
      <c r="L311" s="39"/>
    </row>
    <row r="312" spans="10:12" ht="12.75" x14ac:dyDescent="0.15">
      <c r="J312" s="38"/>
      <c r="L312" s="39"/>
    </row>
    <row r="313" spans="10:12" ht="12.75" x14ac:dyDescent="0.15">
      <c r="J313" s="38"/>
      <c r="L313" s="39"/>
    </row>
    <row r="314" spans="10:12" ht="12.75" x14ac:dyDescent="0.15">
      <c r="J314" s="38"/>
      <c r="L314" s="39"/>
    </row>
    <row r="315" spans="10:12" ht="12.75" x14ac:dyDescent="0.15">
      <c r="J315" s="38"/>
      <c r="L315" s="39"/>
    </row>
    <row r="316" spans="10:12" ht="12.75" x14ac:dyDescent="0.15">
      <c r="J316" s="38"/>
      <c r="L316" s="39"/>
    </row>
    <row r="317" spans="10:12" ht="12.75" x14ac:dyDescent="0.15">
      <c r="J317" s="38"/>
      <c r="L317" s="39"/>
    </row>
    <row r="318" spans="10:12" ht="12.75" x14ac:dyDescent="0.15">
      <c r="J318" s="38"/>
      <c r="L318" s="39"/>
    </row>
    <row r="319" spans="10:12" ht="12.75" x14ac:dyDescent="0.15">
      <c r="J319" s="38"/>
      <c r="L319" s="39"/>
    </row>
    <row r="320" spans="10:12" ht="12.75" x14ac:dyDescent="0.15">
      <c r="J320" s="38"/>
      <c r="L320" s="39"/>
    </row>
    <row r="321" spans="10:12" ht="12.75" x14ac:dyDescent="0.15">
      <c r="J321" s="38"/>
      <c r="L321" s="39"/>
    </row>
    <row r="322" spans="10:12" ht="12.75" x14ac:dyDescent="0.15">
      <c r="J322" s="38"/>
      <c r="L322" s="39"/>
    </row>
    <row r="323" spans="10:12" ht="12.75" x14ac:dyDescent="0.15">
      <c r="J323" s="38"/>
      <c r="L323" s="39"/>
    </row>
    <row r="324" spans="10:12" ht="12.75" x14ac:dyDescent="0.15">
      <c r="J324" s="38"/>
      <c r="L324" s="39"/>
    </row>
    <row r="325" spans="10:12" ht="12.75" x14ac:dyDescent="0.15">
      <c r="J325" s="38"/>
      <c r="L325" s="39"/>
    </row>
    <row r="326" spans="10:12" ht="12.75" x14ac:dyDescent="0.15">
      <c r="J326" s="38"/>
      <c r="L326" s="39"/>
    </row>
    <row r="327" spans="10:12" ht="12.75" x14ac:dyDescent="0.15">
      <c r="J327" s="38"/>
      <c r="L327" s="39"/>
    </row>
    <row r="328" spans="10:12" ht="12.75" x14ac:dyDescent="0.15">
      <c r="J328" s="38"/>
      <c r="L328" s="39"/>
    </row>
    <row r="329" spans="10:12" ht="12.75" x14ac:dyDescent="0.15">
      <c r="J329" s="38"/>
      <c r="L329" s="39"/>
    </row>
    <row r="330" spans="10:12" ht="12.75" x14ac:dyDescent="0.15">
      <c r="J330" s="38"/>
      <c r="L330" s="39"/>
    </row>
    <row r="331" spans="10:12" ht="12.75" x14ac:dyDescent="0.15">
      <c r="J331" s="38"/>
      <c r="L331" s="39"/>
    </row>
    <row r="332" spans="10:12" ht="12.75" x14ac:dyDescent="0.15">
      <c r="J332" s="38"/>
      <c r="L332" s="39"/>
    </row>
    <row r="333" spans="10:12" ht="12.75" x14ac:dyDescent="0.15">
      <c r="J333" s="38"/>
      <c r="L333" s="39"/>
    </row>
    <row r="334" spans="10:12" ht="12.75" x14ac:dyDescent="0.15">
      <c r="J334" s="38"/>
      <c r="L334" s="39"/>
    </row>
    <row r="335" spans="10:12" ht="12.75" x14ac:dyDescent="0.15">
      <c r="J335" s="38"/>
      <c r="L335" s="39"/>
    </row>
    <row r="336" spans="10:12" ht="12.75" x14ac:dyDescent="0.15">
      <c r="J336" s="38"/>
      <c r="L336" s="39"/>
    </row>
    <row r="337" spans="10:12" ht="12.75" x14ac:dyDescent="0.15">
      <c r="J337" s="38"/>
      <c r="L337" s="39"/>
    </row>
    <row r="338" spans="10:12" ht="12.75" x14ac:dyDescent="0.15">
      <c r="J338" s="38"/>
      <c r="L338" s="39"/>
    </row>
    <row r="339" spans="10:12" ht="12.75" x14ac:dyDescent="0.15">
      <c r="J339" s="38"/>
      <c r="L339" s="39"/>
    </row>
    <row r="340" spans="10:12" ht="12.75" x14ac:dyDescent="0.15">
      <c r="J340" s="38"/>
      <c r="L340" s="39"/>
    </row>
    <row r="341" spans="10:12" ht="12.75" x14ac:dyDescent="0.15">
      <c r="J341" s="38"/>
      <c r="L341" s="39"/>
    </row>
    <row r="342" spans="10:12" ht="12.75" x14ac:dyDescent="0.15">
      <c r="J342" s="38"/>
      <c r="L342" s="39"/>
    </row>
    <row r="343" spans="10:12" ht="12.75" x14ac:dyDescent="0.15">
      <c r="J343" s="38"/>
      <c r="L343" s="39"/>
    </row>
    <row r="344" spans="10:12" ht="12.75" x14ac:dyDescent="0.15">
      <c r="J344" s="38"/>
      <c r="L344" s="39"/>
    </row>
    <row r="345" spans="10:12" ht="12.75" x14ac:dyDescent="0.15">
      <c r="J345" s="38"/>
      <c r="L345" s="39"/>
    </row>
    <row r="346" spans="10:12" ht="12.75" x14ac:dyDescent="0.15">
      <c r="J346" s="38"/>
      <c r="L346" s="39"/>
    </row>
    <row r="347" spans="10:12" ht="12.75" x14ac:dyDescent="0.15">
      <c r="J347" s="38"/>
      <c r="L347" s="39"/>
    </row>
    <row r="348" spans="10:12" ht="12.75" x14ac:dyDescent="0.15">
      <c r="J348" s="38"/>
      <c r="L348" s="39"/>
    </row>
    <row r="349" spans="10:12" ht="12.75" x14ac:dyDescent="0.15">
      <c r="J349" s="38"/>
      <c r="L349" s="39"/>
    </row>
    <row r="350" spans="10:12" ht="12.75" x14ac:dyDescent="0.15">
      <c r="J350" s="38"/>
      <c r="L350" s="39"/>
    </row>
    <row r="351" spans="10:12" ht="12.75" x14ac:dyDescent="0.15">
      <c r="J351" s="38"/>
      <c r="L351" s="39"/>
    </row>
    <row r="352" spans="10:12" ht="12.75" x14ac:dyDescent="0.15">
      <c r="J352" s="38"/>
      <c r="L352" s="39"/>
    </row>
    <row r="353" spans="10:12" ht="12.75" x14ac:dyDescent="0.15">
      <c r="J353" s="38"/>
      <c r="L353" s="39"/>
    </row>
    <row r="354" spans="10:12" ht="12.75" x14ac:dyDescent="0.15">
      <c r="J354" s="38"/>
      <c r="L354" s="39"/>
    </row>
    <row r="355" spans="10:12" ht="12.75" x14ac:dyDescent="0.15">
      <c r="J355" s="38"/>
      <c r="L355" s="39"/>
    </row>
    <row r="356" spans="10:12" ht="12.75" x14ac:dyDescent="0.15">
      <c r="J356" s="38"/>
      <c r="L356" s="39"/>
    </row>
    <row r="357" spans="10:12" ht="12.75" x14ac:dyDescent="0.15">
      <c r="J357" s="38"/>
      <c r="L357" s="39"/>
    </row>
    <row r="358" spans="10:12" ht="12.75" x14ac:dyDescent="0.15">
      <c r="J358" s="38"/>
      <c r="L358" s="39"/>
    </row>
    <row r="359" spans="10:12" ht="12.75" x14ac:dyDescent="0.15">
      <c r="J359" s="38"/>
      <c r="L359" s="39"/>
    </row>
    <row r="360" spans="10:12" ht="12.75" x14ac:dyDescent="0.15">
      <c r="J360" s="38"/>
      <c r="L360" s="39"/>
    </row>
    <row r="361" spans="10:12" ht="12.75" x14ac:dyDescent="0.15">
      <c r="J361" s="38"/>
      <c r="L361" s="39"/>
    </row>
    <row r="362" spans="10:12" ht="12.75" x14ac:dyDescent="0.15">
      <c r="J362" s="38"/>
      <c r="L362" s="39"/>
    </row>
    <row r="363" spans="10:12" ht="12.75" x14ac:dyDescent="0.15">
      <c r="J363" s="38"/>
      <c r="L363" s="39"/>
    </row>
    <row r="364" spans="10:12" ht="12.75" x14ac:dyDescent="0.15">
      <c r="J364" s="38"/>
      <c r="L364" s="39"/>
    </row>
    <row r="365" spans="10:12" ht="12.75" x14ac:dyDescent="0.15">
      <c r="J365" s="38"/>
      <c r="L365" s="39"/>
    </row>
    <row r="366" spans="10:12" ht="12.75" x14ac:dyDescent="0.15">
      <c r="J366" s="38"/>
      <c r="L366" s="39"/>
    </row>
    <row r="367" spans="10:12" ht="12.75" x14ac:dyDescent="0.15">
      <c r="J367" s="38"/>
      <c r="L367" s="39"/>
    </row>
    <row r="368" spans="10:12" ht="12.75" x14ac:dyDescent="0.15">
      <c r="J368" s="38"/>
      <c r="L368" s="39"/>
    </row>
    <row r="369" spans="10:12" ht="12.75" x14ac:dyDescent="0.15">
      <c r="J369" s="38"/>
      <c r="L369" s="39"/>
    </row>
    <row r="370" spans="10:12" ht="12.75" x14ac:dyDescent="0.15">
      <c r="L370" s="39"/>
    </row>
    <row r="371" spans="10:12" ht="12.75" x14ac:dyDescent="0.15">
      <c r="L371" s="39"/>
    </row>
    <row r="372" spans="10:12" ht="12.75" x14ac:dyDescent="0.15">
      <c r="L372" s="39"/>
    </row>
    <row r="373" spans="10:12" ht="12.75" x14ac:dyDescent="0.15">
      <c r="L373" s="39"/>
    </row>
    <row r="374" spans="10:12" ht="12.75" x14ac:dyDescent="0.15">
      <c r="L374" s="39"/>
    </row>
    <row r="375" spans="10:12" ht="12.75" x14ac:dyDescent="0.15">
      <c r="L375" s="39"/>
    </row>
    <row r="376" spans="10:12" ht="12.75" x14ac:dyDescent="0.15">
      <c r="L376" s="39"/>
    </row>
    <row r="377" spans="10:12" ht="12.75" x14ac:dyDescent="0.15">
      <c r="L377" s="39"/>
    </row>
    <row r="378" spans="10:12" ht="12.75" x14ac:dyDescent="0.15">
      <c r="L378" s="39"/>
    </row>
    <row r="379" spans="10:12" ht="12.75" x14ac:dyDescent="0.15">
      <c r="L379" s="39"/>
    </row>
    <row r="380" spans="10:12" ht="12.75" x14ac:dyDescent="0.15">
      <c r="L380" s="39"/>
    </row>
    <row r="381" spans="10:12" ht="12.75" x14ac:dyDescent="0.15">
      <c r="L381" s="39"/>
    </row>
    <row r="382" spans="10:12" ht="12.75" x14ac:dyDescent="0.15">
      <c r="L382" s="39"/>
    </row>
    <row r="383" spans="10:12" ht="12.75" x14ac:dyDescent="0.15">
      <c r="L383" s="39"/>
    </row>
    <row r="384" spans="10:12" ht="12.75" x14ac:dyDescent="0.15">
      <c r="L384" s="39"/>
    </row>
    <row r="385" spans="12:12" ht="12.75" x14ac:dyDescent="0.15">
      <c r="L385" s="39"/>
    </row>
    <row r="386" spans="12:12" ht="12.75" x14ac:dyDescent="0.15">
      <c r="L386" s="39"/>
    </row>
    <row r="387" spans="12:12" ht="12.75" x14ac:dyDescent="0.15">
      <c r="L387" s="39"/>
    </row>
    <row r="388" spans="12:12" ht="12.75" x14ac:dyDescent="0.15">
      <c r="L388" s="39"/>
    </row>
    <row r="389" spans="12:12" ht="12.75" x14ac:dyDescent="0.15">
      <c r="L389" s="39"/>
    </row>
    <row r="390" spans="12:12" ht="12.75" x14ac:dyDescent="0.15">
      <c r="L390" s="39"/>
    </row>
    <row r="391" spans="12:12" ht="12.75" x14ac:dyDescent="0.15">
      <c r="L391" s="39"/>
    </row>
    <row r="392" spans="12:12" ht="12.75" x14ac:dyDescent="0.15">
      <c r="L392" s="39"/>
    </row>
    <row r="393" spans="12:12" ht="12.75" x14ac:dyDescent="0.15">
      <c r="L393" s="39"/>
    </row>
    <row r="394" spans="12:12" ht="12.75" x14ac:dyDescent="0.15">
      <c r="L394" s="39"/>
    </row>
    <row r="395" spans="12:12" ht="12.75" x14ac:dyDescent="0.15">
      <c r="L395" s="39"/>
    </row>
    <row r="396" spans="12:12" ht="12.75" x14ac:dyDescent="0.15">
      <c r="L396" s="39"/>
    </row>
    <row r="397" spans="12:12" ht="12.75" x14ac:dyDescent="0.15">
      <c r="L397" s="39"/>
    </row>
    <row r="398" spans="12:12" ht="12.75" x14ac:dyDescent="0.15">
      <c r="L398" s="39"/>
    </row>
    <row r="399" spans="12:12" ht="12.75" x14ac:dyDescent="0.15">
      <c r="L399" s="39"/>
    </row>
    <row r="400" spans="12:12" ht="12.75" x14ac:dyDescent="0.15">
      <c r="L400" s="39"/>
    </row>
    <row r="401" spans="12:12" ht="12.75" x14ac:dyDescent="0.15">
      <c r="L401" s="39"/>
    </row>
    <row r="402" spans="12:12" ht="12.75" x14ac:dyDescent="0.15">
      <c r="L402" s="39"/>
    </row>
    <row r="403" spans="12:12" ht="12.75" x14ac:dyDescent="0.15">
      <c r="L403" s="39"/>
    </row>
    <row r="404" spans="12:12" ht="12.75" x14ac:dyDescent="0.15">
      <c r="L404" s="39"/>
    </row>
    <row r="405" spans="12:12" ht="12.75" x14ac:dyDescent="0.15">
      <c r="L405" s="39"/>
    </row>
    <row r="406" spans="12:12" ht="12.75" x14ac:dyDescent="0.15">
      <c r="L406" s="39"/>
    </row>
    <row r="407" spans="12:12" ht="12.75" x14ac:dyDescent="0.15">
      <c r="L407" s="39"/>
    </row>
    <row r="408" spans="12:12" ht="12.75" x14ac:dyDescent="0.15">
      <c r="L408" s="39"/>
    </row>
    <row r="409" spans="12:12" ht="12.75" x14ac:dyDescent="0.15">
      <c r="L409" s="39"/>
    </row>
    <row r="410" spans="12:12" ht="12.75" x14ac:dyDescent="0.15">
      <c r="L410" s="39"/>
    </row>
    <row r="411" spans="12:12" ht="12.75" x14ac:dyDescent="0.15">
      <c r="L411" s="39"/>
    </row>
    <row r="412" spans="12:12" ht="12.75" x14ac:dyDescent="0.15">
      <c r="L412" s="39"/>
    </row>
    <row r="413" spans="12:12" ht="12.75" x14ac:dyDescent="0.15">
      <c r="L413" s="39"/>
    </row>
    <row r="414" spans="12:12" ht="12.75" x14ac:dyDescent="0.15">
      <c r="L414" s="39"/>
    </row>
    <row r="415" spans="12:12" ht="12.75" x14ac:dyDescent="0.15">
      <c r="L415" s="39"/>
    </row>
    <row r="416" spans="12:12" ht="12.75" x14ac:dyDescent="0.15">
      <c r="L416" s="39"/>
    </row>
    <row r="417" spans="12:12" ht="12.75" x14ac:dyDescent="0.15">
      <c r="L417" s="39"/>
    </row>
    <row r="418" spans="12:12" ht="12.75" x14ac:dyDescent="0.15">
      <c r="L418" s="39"/>
    </row>
    <row r="419" spans="12:12" ht="12.75" x14ac:dyDescent="0.15">
      <c r="L419" s="39"/>
    </row>
    <row r="420" spans="12:12" ht="12.75" x14ac:dyDescent="0.15">
      <c r="L420" s="39"/>
    </row>
    <row r="421" spans="12:12" ht="12.75" x14ac:dyDescent="0.15">
      <c r="L421" s="39"/>
    </row>
    <row r="422" spans="12:12" ht="12.75" x14ac:dyDescent="0.15">
      <c r="L422" s="39"/>
    </row>
    <row r="423" spans="12:12" ht="12.75" x14ac:dyDescent="0.15">
      <c r="L423" s="39"/>
    </row>
    <row r="424" spans="12:12" ht="12.75" x14ac:dyDescent="0.15">
      <c r="L424" s="39"/>
    </row>
    <row r="425" spans="12:12" ht="12.75" x14ac:dyDescent="0.15">
      <c r="L425" s="39"/>
    </row>
    <row r="426" spans="12:12" ht="12.75" x14ac:dyDescent="0.15">
      <c r="L426" s="39"/>
    </row>
    <row r="427" spans="12:12" ht="12.75" x14ac:dyDescent="0.15">
      <c r="L427" s="39"/>
    </row>
    <row r="428" spans="12:12" ht="12.75" x14ac:dyDescent="0.15">
      <c r="L428" s="39"/>
    </row>
    <row r="429" spans="12:12" ht="12.75" x14ac:dyDescent="0.15">
      <c r="L429" s="39"/>
    </row>
    <row r="430" spans="12:12" ht="12.75" x14ac:dyDescent="0.15">
      <c r="L430" s="39"/>
    </row>
    <row r="431" spans="12:12" ht="12.75" x14ac:dyDescent="0.15">
      <c r="L431" s="39"/>
    </row>
    <row r="432" spans="12:12" ht="12.75" x14ac:dyDescent="0.15">
      <c r="L432" s="39"/>
    </row>
    <row r="433" spans="12:12" ht="12.75" x14ac:dyDescent="0.15">
      <c r="L433" s="39"/>
    </row>
    <row r="434" spans="12:12" ht="12.75" x14ac:dyDescent="0.15">
      <c r="L434" s="39"/>
    </row>
    <row r="435" spans="12:12" ht="12.75" x14ac:dyDescent="0.15">
      <c r="L435" s="39"/>
    </row>
    <row r="436" spans="12:12" ht="12.75" x14ac:dyDescent="0.15">
      <c r="L436" s="39"/>
    </row>
    <row r="437" spans="12:12" ht="12.75" x14ac:dyDescent="0.15">
      <c r="L437" s="39"/>
    </row>
    <row r="438" spans="12:12" ht="12.75" x14ac:dyDescent="0.15">
      <c r="L438" s="39"/>
    </row>
    <row r="439" spans="12:12" ht="12.75" x14ac:dyDescent="0.15">
      <c r="L439" s="39"/>
    </row>
    <row r="440" spans="12:12" ht="12.75" x14ac:dyDescent="0.15">
      <c r="L440" s="39"/>
    </row>
    <row r="441" spans="12:12" ht="12.75" x14ac:dyDescent="0.15">
      <c r="L441" s="39"/>
    </row>
    <row r="442" spans="12:12" ht="12.75" x14ac:dyDescent="0.15">
      <c r="L442" s="39"/>
    </row>
    <row r="443" spans="12:12" ht="12.75" x14ac:dyDescent="0.15">
      <c r="L443" s="39"/>
    </row>
    <row r="444" spans="12:12" ht="12.75" x14ac:dyDescent="0.15">
      <c r="L444" s="39"/>
    </row>
    <row r="445" spans="12:12" ht="12.75" x14ac:dyDescent="0.15">
      <c r="L445" s="39"/>
    </row>
    <row r="446" spans="12:12" ht="12.75" x14ac:dyDescent="0.15">
      <c r="L446" s="39"/>
    </row>
    <row r="447" spans="12:12" ht="12.75" x14ac:dyDescent="0.15">
      <c r="L447" s="39"/>
    </row>
    <row r="448" spans="12:12" ht="12.75" x14ac:dyDescent="0.15">
      <c r="L448" s="39"/>
    </row>
    <row r="449" spans="12:12" ht="12.75" x14ac:dyDescent="0.15">
      <c r="L449" s="39"/>
    </row>
    <row r="450" spans="12:12" ht="12.75" x14ac:dyDescent="0.15">
      <c r="L450" s="39"/>
    </row>
    <row r="451" spans="12:12" ht="12.75" x14ac:dyDescent="0.15">
      <c r="L451" s="39"/>
    </row>
    <row r="452" spans="12:12" ht="12.75" x14ac:dyDescent="0.15">
      <c r="L452" s="39"/>
    </row>
    <row r="453" spans="12:12" ht="12.75" x14ac:dyDescent="0.15">
      <c r="L453" s="39"/>
    </row>
    <row r="454" spans="12:12" ht="12.75" x14ac:dyDescent="0.15">
      <c r="L454" s="39"/>
    </row>
    <row r="455" spans="12:12" ht="12.75" x14ac:dyDescent="0.15">
      <c r="L455" s="39"/>
    </row>
    <row r="456" spans="12:12" ht="12.75" x14ac:dyDescent="0.15">
      <c r="L456" s="39"/>
    </row>
    <row r="457" spans="12:12" ht="12.75" x14ac:dyDescent="0.15">
      <c r="L457" s="39"/>
    </row>
    <row r="458" spans="12:12" ht="12.75" x14ac:dyDescent="0.15">
      <c r="L458" s="39"/>
    </row>
    <row r="459" spans="12:12" ht="12.75" x14ac:dyDescent="0.15">
      <c r="L459" s="39"/>
    </row>
    <row r="460" spans="12:12" ht="12.75" x14ac:dyDescent="0.15">
      <c r="L460" s="39"/>
    </row>
    <row r="461" spans="12:12" ht="12.75" x14ac:dyDescent="0.15">
      <c r="L461" s="39"/>
    </row>
    <row r="462" spans="12:12" ht="12.75" x14ac:dyDescent="0.15">
      <c r="L462" s="39"/>
    </row>
    <row r="463" spans="12:12" ht="12.75" x14ac:dyDescent="0.15">
      <c r="L463" s="39"/>
    </row>
    <row r="464" spans="12:12" ht="12.75" x14ac:dyDescent="0.15">
      <c r="L464" s="39"/>
    </row>
    <row r="465" spans="12:12" ht="12.75" x14ac:dyDescent="0.15">
      <c r="L465" s="39"/>
    </row>
    <row r="466" spans="12:12" ht="12.75" x14ac:dyDescent="0.15">
      <c r="L466" s="39"/>
    </row>
    <row r="467" spans="12:12" ht="12.75" x14ac:dyDescent="0.15">
      <c r="L467" s="39"/>
    </row>
    <row r="468" spans="12:12" ht="12.75" x14ac:dyDescent="0.15">
      <c r="L468" s="39"/>
    </row>
    <row r="469" spans="12:12" ht="12.75" x14ac:dyDescent="0.15">
      <c r="L469" s="39"/>
    </row>
    <row r="470" spans="12:12" ht="12.75" x14ac:dyDescent="0.15">
      <c r="L470" s="39"/>
    </row>
    <row r="471" spans="12:12" ht="12.75" x14ac:dyDescent="0.15">
      <c r="L471" s="39"/>
    </row>
    <row r="472" spans="12:12" ht="12.75" x14ac:dyDescent="0.15">
      <c r="L472" s="39"/>
    </row>
    <row r="473" spans="12:12" ht="12.75" x14ac:dyDescent="0.15">
      <c r="L473" s="39"/>
    </row>
    <row r="474" spans="12:12" ht="12.75" x14ac:dyDescent="0.15">
      <c r="L474" s="39"/>
    </row>
    <row r="475" spans="12:12" ht="12.75" x14ac:dyDescent="0.15">
      <c r="L475" s="39"/>
    </row>
    <row r="476" spans="12:12" ht="12.75" x14ac:dyDescent="0.15">
      <c r="L476" s="39"/>
    </row>
    <row r="477" spans="12:12" ht="12.75" x14ac:dyDescent="0.15">
      <c r="L477" s="39"/>
    </row>
    <row r="478" spans="12:12" ht="12.75" x14ac:dyDescent="0.15">
      <c r="L478" s="39"/>
    </row>
    <row r="479" spans="12:12" ht="12.75" x14ac:dyDescent="0.15">
      <c r="L479" s="39"/>
    </row>
    <row r="480" spans="12:12" ht="12.75" x14ac:dyDescent="0.15">
      <c r="L480" s="39"/>
    </row>
    <row r="481" spans="12:12" ht="12.75" x14ac:dyDescent="0.15">
      <c r="L481" s="39"/>
    </row>
    <row r="482" spans="12:12" ht="12.75" x14ac:dyDescent="0.15">
      <c r="L482" s="39"/>
    </row>
    <row r="483" spans="12:12" ht="12.75" x14ac:dyDescent="0.15">
      <c r="L483" s="39"/>
    </row>
    <row r="484" spans="12:12" ht="12.75" x14ac:dyDescent="0.15">
      <c r="L484" s="39"/>
    </row>
    <row r="485" spans="12:12" ht="12.75" x14ac:dyDescent="0.15">
      <c r="L485" s="39"/>
    </row>
    <row r="486" spans="12:12" ht="12.75" x14ac:dyDescent="0.15">
      <c r="L486" s="39"/>
    </row>
    <row r="487" spans="12:12" ht="12.75" x14ac:dyDescent="0.15">
      <c r="L487" s="39"/>
    </row>
    <row r="488" spans="12:12" ht="12.75" x14ac:dyDescent="0.15">
      <c r="L488" s="39"/>
    </row>
    <row r="489" spans="12:12" ht="12.75" x14ac:dyDescent="0.15">
      <c r="L489" s="39"/>
    </row>
    <row r="490" spans="12:12" ht="12.75" x14ac:dyDescent="0.15">
      <c r="L490" s="39"/>
    </row>
    <row r="491" spans="12:12" ht="12.75" x14ac:dyDescent="0.15">
      <c r="L491" s="39"/>
    </row>
    <row r="492" spans="12:12" ht="12.75" x14ac:dyDescent="0.15">
      <c r="L492" s="39"/>
    </row>
    <row r="493" spans="12:12" ht="12.75" x14ac:dyDescent="0.15">
      <c r="L493" s="39"/>
    </row>
    <row r="494" spans="12:12" ht="12.75" x14ac:dyDescent="0.15">
      <c r="L494" s="39"/>
    </row>
    <row r="495" spans="12:12" ht="12.75" x14ac:dyDescent="0.15">
      <c r="L495" s="39"/>
    </row>
    <row r="496" spans="12:12" ht="12.75" x14ac:dyDescent="0.15">
      <c r="L496" s="39"/>
    </row>
    <row r="497" spans="12:12" ht="12.75" x14ac:dyDescent="0.15">
      <c r="L497" s="39"/>
    </row>
    <row r="498" spans="12:12" ht="12.75" x14ac:dyDescent="0.15">
      <c r="L498" s="39"/>
    </row>
    <row r="499" spans="12:12" ht="12.75" x14ac:dyDescent="0.15">
      <c r="L499" s="39"/>
    </row>
    <row r="500" spans="12:12" ht="12.75" x14ac:dyDescent="0.15">
      <c r="L500" s="39"/>
    </row>
    <row r="501" spans="12:12" ht="12.75" x14ac:dyDescent="0.15">
      <c r="L501" s="39"/>
    </row>
    <row r="502" spans="12:12" ht="12.75" x14ac:dyDescent="0.15">
      <c r="L502" s="39"/>
    </row>
    <row r="503" spans="12:12" ht="12.75" x14ac:dyDescent="0.15">
      <c r="L503" s="39"/>
    </row>
    <row r="504" spans="12:12" ht="12.75" x14ac:dyDescent="0.15">
      <c r="L504" s="39"/>
    </row>
    <row r="505" spans="12:12" ht="12.75" x14ac:dyDescent="0.15">
      <c r="L505" s="39"/>
    </row>
    <row r="506" spans="12:12" ht="12.75" x14ac:dyDescent="0.15">
      <c r="L506" s="39"/>
    </row>
    <row r="507" spans="12:12" ht="12.75" x14ac:dyDescent="0.15">
      <c r="L507" s="39"/>
    </row>
    <row r="508" spans="12:12" ht="12.75" x14ac:dyDescent="0.15">
      <c r="L508" s="39"/>
    </row>
    <row r="509" spans="12:12" ht="12.75" x14ac:dyDescent="0.15">
      <c r="L509" s="39"/>
    </row>
    <row r="510" spans="12:12" ht="12.75" x14ac:dyDescent="0.15">
      <c r="L510" s="39"/>
    </row>
    <row r="511" spans="12:12" ht="12.75" x14ac:dyDescent="0.15">
      <c r="L511" s="39"/>
    </row>
    <row r="512" spans="12:12" ht="12.75" x14ac:dyDescent="0.15">
      <c r="L512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Artem Luzhinskiy</cp:lastModifiedBy>
  <cp:lastPrinted>2026-01-12T12:41:42Z</cp:lastPrinted>
  <dcterms:created xsi:type="dcterms:W3CDTF">2024-04-01T11:22:19Z</dcterms:created>
  <dcterms:modified xsi:type="dcterms:W3CDTF">2026-07-17T09:42:30Z</dcterms:modified>
</cp:coreProperties>
</file>